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operactions-my.sharepoint.com/personal/bana_bodiang_groupama-es_fr/Documents/Bureau/"/>
    </mc:Choice>
  </mc:AlternateContent>
  <xr:revisionPtr revIDLastSave="123" documentId="8_{301A3BF7-1C6C-4D8C-965D-69CFC61A400E}" xr6:coauthVersionLast="47" xr6:coauthVersionMax="47" xr10:uidLastSave="{047A7665-3CEF-43B4-9E09-B3D0255D7755}"/>
  <bookViews>
    <workbookView xWindow="-120" yWindow="-120" windowWidth="29040" windowHeight="15840" xr2:uid="{563A3D8D-C37B-45ED-8FCE-2B31E16B4FC5}"/>
  </bookViews>
  <sheets>
    <sheet name="À renseigner" sheetId="6" r:id="rId1"/>
    <sheet name="Investissement PEE" sheetId="14" r:id="rId2"/>
    <sheet name="Investissement PER" sheetId="15" r:id="rId3"/>
    <sheet name="Synthèse" sheetId="13" r:id="rId4"/>
    <sheet name="Codes pays" sheetId="5" r:id="rId5"/>
    <sheet name="Liste des autres fonds" sheetId="16" r:id="rId6"/>
    <sheet name="Données" sheetId="10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7" i="6" l="1"/>
  <c r="K57" i="6"/>
  <c r="W55" i="6"/>
  <c r="K55" i="6"/>
  <c r="C104" i="15" l="1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C478" i="15"/>
  <c r="C479" i="15"/>
  <c r="C480" i="15"/>
  <c r="C481" i="15"/>
  <c r="C482" i="15"/>
  <c r="C483" i="15"/>
  <c r="C484" i="15"/>
  <c r="C485" i="15"/>
  <c r="C486" i="15"/>
  <c r="C487" i="15"/>
  <c r="C488" i="15"/>
  <c r="C489" i="15"/>
  <c r="C490" i="15"/>
  <c r="C491" i="15"/>
  <c r="C492" i="15"/>
  <c r="C493" i="15"/>
  <c r="C494" i="15"/>
  <c r="C495" i="15"/>
  <c r="C496" i="15"/>
  <c r="C497" i="15"/>
  <c r="C498" i="15"/>
  <c r="C499" i="15"/>
  <c r="C500" i="15"/>
  <c r="C501" i="15"/>
  <c r="C502" i="15"/>
  <c r="A102" i="13"/>
  <c r="B102" i="13"/>
  <c r="C102" i="13"/>
  <c r="D102" i="13"/>
  <c r="M102" i="13" s="1"/>
  <c r="E102" i="13"/>
  <c r="F102" i="13" s="1"/>
  <c r="H102" i="13"/>
  <c r="I102" i="13"/>
  <c r="A103" i="13"/>
  <c r="B103" i="13"/>
  <c r="C103" i="13"/>
  <c r="D103" i="13"/>
  <c r="E103" i="13"/>
  <c r="N103" i="13" s="1"/>
  <c r="H103" i="13"/>
  <c r="I103" i="13"/>
  <c r="J103" i="13" s="1"/>
  <c r="A104" i="13"/>
  <c r="B104" i="13"/>
  <c r="C104" i="13"/>
  <c r="D104" i="13"/>
  <c r="M104" i="13" s="1"/>
  <c r="E104" i="13"/>
  <c r="F104" i="13"/>
  <c r="H104" i="13"/>
  <c r="I104" i="13"/>
  <c r="A105" i="13"/>
  <c r="B105" i="13"/>
  <c r="C105" i="13"/>
  <c r="D105" i="13"/>
  <c r="E105" i="13"/>
  <c r="H105" i="13"/>
  <c r="I105" i="13"/>
  <c r="J105" i="13" s="1"/>
  <c r="N105" i="13"/>
  <c r="A106" i="13"/>
  <c r="B106" i="13"/>
  <c r="C106" i="13"/>
  <c r="D106" i="13"/>
  <c r="M106" i="13" s="1"/>
  <c r="E106" i="13"/>
  <c r="F106" i="13"/>
  <c r="H106" i="13"/>
  <c r="I106" i="13"/>
  <c r="A107" i="13"/>
  <c r="B107" i="13"/>
  <c r="C107" i="13"/>
  <c r="D107" i="13"/>
  <c r="E107" i="13"/>
  <c r="H107" i="13"/>
  <c r="I107" i="13"/>
  <c r="J107" i="13" s="1"/>
  <c r="N107" i="13"/>
  <c r="A108" i="13"/>
  <c r="B108" i="13"/>
  <c r="C108" i="13"/>
  <c r="D108" i="13"/>
  <c r="M108" i="13" s="1"/>
  <c r="E108" i="13"/>
  <c r="F108" i="13"/>
  <c r="H108" i="13"/>
  <c r="I108" i="13"/>
  <c r="A109" i="13"/>
  <c r="B109" i="13"/>
  <c r="C109" i="13"/>
  <c r="D109" i="13"/>
  <c r="E109" i="13"/>
  <c r="H109" i="13"/>
  <c r="I109" i="13"/>
  <c r="J109" i="13" s="1"/>
  <c r="N109" i="13"/>
  <c r="A110" i="13"/>
  <c r="B110" i="13"/>
  <c r="C110" i="13"/>
  <c r="D110" i="13"/>
  <c r="M110" i="13" s="1"/>
  <c r="E110" i="13"/>
  <c r="F110" i="13"/>
  <c r="H110" i="13"/>
  <c r="I110" i="13"/>
  <c r="A111" i="13"/>
  <c r="B111" i="13"/>
  <c r="C111" i="13"/>
  <c r="D111" i="13"/>
  <c r="E111" i="13"/>
  <c r="H111" i="13"/>
  <c r="I111" i="13"/>
  <c r="J111" i="13" s="1"/>
  <c r="N111" i="13"/>
  <c r="A112" i="13"/>
  <c r="B112" i="13"/>
  <c r="C112" i="13"/>
  <c r="D112" i="13"/>
  <c r="M112" i="13" s="1"/>
  <c r="E112" i="13"/>
  <c r="F112" i="13"/>
  <c r="H112" i="13"/>
  <c r="I112" i="13"/>
  <c r="A113" i="13"/>
  <c r="B113" i="13"/>
  <c r="C113" i="13"/>
  <c r="D113" i="13"/>
  <c r="E113" i="13"/>
  <c r="H113" i="13"/>
  <c r="I113" i="13"/>
  <c r="J113" i="13" s="1"/>
  <c r="N113" i="13"/>
  <c r="A114" i="13"/>
  <c r="B114" i="13"/>
  <c r="C114" i="13"/>
  <c r="D114" i="13"/>
  <c r="M114" i="13" s="1"/>
  <c r="E114" i="13"/>
  <c r="F114" i="13"/>
  <c r="H114" i="13"/>
  <c r="I114" i="13"/>
  <c r="A115" i="13"/>
  <c r="B115" i="13"/>
  <c r="C115" i="13"/>
  <c r="D115" i="13"/>
  <c r="E115" i="13"/>
  <c r="H115" i="13"/>
  <c r="I115" i="13"/>
  <c r="J115" i="13" s="1"/>
  <c r="N115" i="13"/>
  <c r="A116" i="13"/>
  <c r="B116" i="13"/>
  <c r="C116" i="13"/>
  <c r="D116" i="13"/>
  <c r="M116" i="13" s="1"/>
  <c r="E116" i="13"/>
  <c r="F116" i="13"/>
  <c r="H116" i="13"/>
  <c r="I116" i="13"/>
  <c r="A117" i="13"/>
  <c r="B117" i="13"/>
  <c r="C117" i="13"/>
  <c r="D117" i="13"/>
  <c r="E117" i="13"/>
  <c r="H117" i="13"/>
  <c r="I117" i="13"/>
  <c r="J117" i="13" s="1"/>
  <c r="N117" i="13"/>
  <c r="A118" i="13"/>
  <c r="B118" i="13"/>
  <c r="C118" i="13"/>
  <c r="D118" i="13"/>
  <c r="M118" i="13" s="1"/>
  <c r="E118" i="13"/>
  <c r="F118" i="13"/>
  <c r="H118" i="13"/>
  <c r="I118" i="13"/>
  <c r="A119" i="13"/>
  <c r="B119" i="13"/>
  <c r="C119" i="13"/>
  <c r="D119" i="13"/>
  <c r="E119" i="13"/>
  <c r="H119" i="13"/>
  <c r="I119" i="13"/>
  <c r="J119" i="13" s="1"/>
  <c r="N119" i="13"/>
  <c r="A120" i="13"/>
  <c r="B120" i="13"/>
  <c r="C120" i="13"/>
  <c r="D120" i="13"/>
  <c r="M120" i="13" s="1"/>
  <c r="E120" i="13"/>
  <c r="F120" i="13"/>
  <c r="H120" i="13"/>
  <c r="I120" i="13"/>
  <c r="A121" i="13"/>
  <c r="B121" i="13"/>
  <c r="C121" i="13"/>
  <c r="D121" i="13"/>
  <c r="E121" i="13"/>
  <c r="H121" i="13"/>
  <c r="I121" i="13"/>
  <c r="J121" i="13" s="1"/>
  <c r="N121" i="13"/>
  <c r="A122" i="13"/>
  <c r="B122" i="13"/>
  <c r="C122" i="13"/>
  <c r="D122" i="13"/>
  <c r="M122" i="13" s="1"/>
  <c r="E122" i="13"/>
  <c r="F122" i="13"/>
  <c r="H122" i="13"/>
  <c r="I122" i="13"/>
  <c r="N122" i="13" s="1"/>
  <c r="A123" i="13"/>
  <c r="B123" i="13"/>
  <c r="C123" i="13"/>
  <c r="D123" i="13"/>
  <c r="E123" i="13"/>
  <c r="H123" i="13"/>
  <c r="I123" i="13"/>
  <c r="J123" i="13" s="1"/>
  <c r="N123" i="13"/>
  <c r="A124" i="13"/>
  <c r="B124" i="13"/>
  <c r="C124" i="13"/>
  <c r="D124" i="13"/>
  <c r="M124" i="13" s="1"/>
  <c r="E124" i="13"/>
  <c r="F124" i="13"/>
  <c r="H124" i="13"/>
  <c r="I124" i="13"/>
  <c r="N124" i="13" s="1"/>
  <c r="A125" i="13"/>
  <c r="B125" i="13"/>
  <c r="C125" i="13"/>
  <c r="D125" i="13"/>
  <c r="E125" i="13"/>
  <c r="H125" i="13"/>
  <c r="I125" i="13"/>
  <c r="N125" i="13"/>
  <c r="A126" i="13"/>
  <c r="B126" i="13"/>
  <c r="C126" i="13"/>
  <c r="D126" i="13"/>
  <c r="M126" i="13" s="1"/>
  <c r="E126" i="13"/>
  <c r="F126" i="13"/>
  <c r="H126" i="13"/>
  <c r="I126" i="13"/>
  <c r="N126" i="13" s="1"/>
  <c r="A127" i="13"/>
  <c r="B127" i="13"/>
  <c r="C127" i="13"/>
  <c r="D127" i="13"/>
  <c r="E127" i="13"/>
  <c r="H127" i="13"/>
  <c r="I127" i="13"/>
  <c r="N127" i="13"/>
  <c r="A128" i="13"/>
  <c r="B128" i="13"/>
  <c r="C128" i="13"/>
  <c r="D128" i="13"/>
  <c r="M128" i="13" s="1"/>
  <c r="E128" i="13"/>
  <c r="F128" i="13"/>
  <c r="H128" i="13"/>
  <c r="I128" i="13"/>
  <c r="N128" i="13" s="1"/>
  <c r="A129" i="13"/>
  <c r="B129" i="13"/>
  <c r="C129" i="13"/>
  <c r="D129" i="13"/>
  <c r="E129" i="13"/>
  <c r="H129" i="13"/>
  <c r="I129" i="13"/>
  <c r="N129" i="13"/>
  <c r="A130" i="13"/>
  <c r="B130" i="13"/>
  <c r="C130" i="13"/>
  <c r="D130" i="13"/>
  <c r="M130" i="13" s="1"/>
  <c r="E130" i="13"/>
  <c r="F130" i="13"/>
  <c r="H130" i="13"/>
  <c r="I130" i="13"/>
  <c r="N130" i="13" s="1"/>
  <c r="A131" i="13"/>
  <c r="B131" i="13"/>
  <c r="C131" i="13"/>
  <c r="D131" i="13"/>
  <c r="E131" i="13"/>
  <c r="H131" i="13"/>
  <c r="I131" i="13"/>
  <c r="N131" i="13"/>
  <c r="A132" i="13"/>
  <c r="B132" i="13"/>
  <c r="C132" i="13"/>
  <c r="D132" i="13"/>
  <c r="M132" i="13" s="1"/>
  <c r="E132" i="13"/>
  <c r="F132" i="13"/>
  <c r="H132" i="13"/>
  <c r="I132" i="13"/>
  <c r="N132" i="13" s="1"/>
  <c r="A133" i="13"/>
  <c r="B133" i="13"/>
  <c r="C133" i="13"/>
  <c r="D133" i="13"/>
  <c r="E133" i="13"/>
  <c r="H133" i="13"/>
  <c r="I133" i="13"/>
  <c r="N133" i="13"/>
  <c r="A134" i="13"/>
  <c r="B134" i="13"/>
  <c r="C134" i="13"/>
  <c r="D134" i="13"/>
  <c r="M134" i="13" s="1"/>
  <c r="E134" i="13"/>
  <c r="F134" i="13"/>
  <c r="H134" i="13"/>
  <c r="I134" i="13"/>
  <c r="N134" i="13" s="1"/>
  <c r="A135" i="13"/>
  <c r="B135" i="13"/>
  <c r="C135" i="13"/>
  <c r="D135" i="13"/>
  <c r="E135" i="13"/>
  <c r="H135" i="13"/>
  <c r="I135" i="13"/>
  <c r="N135" i="13"/>
  <c r="A136" i="13"/>
  <c r="B136" i="13"/>
  <c r="C136" i="13"/>
  <c r="D136" i="13"/>
  <c r="M136" i="13" s="1"/>
  <c r="E136" i="13"/>
  <c r="F136" i="13"/>
  <c r="H136" i="13"/>
  <c r="I136" i="13"/>
  <c r="N136" i="13" s="1"/>
  <c r="A137" i="13"/>
  <c r="B137" i="13"/>
  <c r="C137" i="13"/>
  <c r="D137" i="13"/>
  <c r="E137" i="13"/>
  <c r="H137" i="13"/>
  <c r="I137" i="13"/>
  <c r="N137" i="13"/>
  <c r="A138" i="13"/>
  <c r="B138" i="13"/>
  <c r="C138" i="13"/>
  <c r="D138" i="13"/>
  <c r="M138" i="13" s="1"/>
  <c r="E138" i="13"/>
  <c r="F138" i="13"/>
  <c r="H138" i="13"/>
  <c r="I138" i="13"/>
  <c r="N138" i="13" s="1"/>
  <c r="A139" i="13"/>
  <c r="B139" i="13"/>
  <c r="C139" i="13"/>
  <c r="D139" i="13"/>
  <c r="E139" i="13"/>
  <c r="H139" i="13"/>
  <c r="I139" i="13"/>
  <c r="N139" i="13"/>
  <c r="A140" i="13"/>
  <c r="B140" i="13"/>
  <c r="C140" i="13"/>
  <c r="D140" i="13"/>
  <c r="M140" i="13" s="1"/>
  <c r="E140" i="13"/>
  <c r="F140" i="13"/>
  <c r="H140" i="13"/>
  <c r="I140" i="13"/>
  <c r="N140" i="13" s="1"/>
  <c r="A141" i="13"/>
  <c r="B141" i="13"/>
  <c r="C141" i="13"/>
  <c r="D141" i="13"/>
  <c r="E141" i="13"/>
  <c r="H141" i="13"/>
  <c r="I141" i="13"/>
  <c r="N141" i="13"/>
  <c r="A142" i="13"/>
  <c r="B142" i="13"/>
  <c r="C142" i="13"/>
  <c r="D142" i="13"/>
  <c r="M142" i="13" s="1"/>
  <c r="E142" i="13"/>
  <c r="F142" i="13"/>
  <c r="H142" i="13"/>
  <c r="I142" i="13"/>
  <c r="N142" i="13" s="1"/>
  <c r="A143" i="13"/>
  <c r="B143" i="13"/>
  <c r="C143" i="13"/>
  <c r="D143" i="13"/>
  <c r="E143" i="13"/>
  <c r="H143" i="13"/>
  <c r="I143" i="13"/>
  <c r="N143" i="13"/>
  <c r="A144" i="13"/>
  <c r="B144" i="13"/>
  <c r="C144" i="13"/>
  <c r="D144" i="13"/>
  <c r="M144" i="13" s="1"/>
  <c r="E144" i="13"/>
  <c r="H144" i="13"/>
  <c r="I144" i="13"/>
  <c r="N144" i="13"/>
  <c r="A145" i="13"/>
  <c r="B145" i="13"/>
  <c r="C145" i="13"/>
  <c r="D145" i="13"/>
  <c r="E145" i="13"/>
  <c r="H145" i="13"/>
  <c r="I145" i="13"/>
  <c r="N145" i="13"/>
  <c r="A146" i="13"/>
  <c r="B146" i="13"/>
  <c r="C146" i="13"/>
  <c r="D146" i="13"/>
  <c r="M146" i="13" s="1"/>
  <c r="E146" i="13"/>
  <c r="F146" i="13"/>
  <c r="H146" i="13"/>
  <c r="I146" i="13"/>
  <c r="N146" i="13" s="1"/>
  <c r="A147" i="13"/>
  <c r="B147" i="13"/>
  <c r="C147" i="13"/>
  <c r="D147" i="13"/>
  <c r="E147" i="13"/>
  <c r="H147" i="13"/>
  <c r="I147" i="13"/>
  <c r="N147" i="13" s="1"/>
  <c r="A148" i="13"/>
  <c r="B148" i="13"/>
  <c r="C148" i="13"/>
  <c r="D148" i="13"/>
  <c r="M148" i="13" s="1"/>
  <c r="E148" i="13"/>
  <c r="F148" i="13"/>
  <c r="H148" i="13"/>
  <c r="I148" i="13"/>
  <c r="N148" i="13" s="1"/>
  <c r="A149" i="13"/>
  <c r="B149" i="13"/>
  <c r="C149" i="13"/>
  <c r="D149" i="13"/>
  <c r="E149" i="13"/>
  <c r="H149" i="13"/>
  <c r="I149" i="13"/>
  <c r="N149" i="13" s="1"/>
  <c r="A150" i="13"/>
  <c r="B150" i="13"/>
  <c r="C150" i="13"/>
  <c r="D150" i="13"/>
  <c r="M150" i="13" s="1"/>
  <c r="E150" i="13"/>
  <c r="H150" i="13"/>
  <c r="I150" i="13"/>
  <c r="N150" i="13" s="1"/>
  <c r="A151" i="13"/>
  <c r="B151" i="13"/>
  <c r="C151" i="13"/>
  <c r="D151" i="13"/>
  <c r="E151" i="13"/>
  <c r="H151" i="13"/>
  <c r="I151" i="13"/>
  <c r="N151" i="13"/>
  <c r="A152" i="13"/>
  <c r="B152" i="13"/>
  <c r="C152" i="13"/>
  <c r="D152" i="13"/>
  <c r="M152" i="13" s="1"/>
  <c r="E152" i="13"/>
  <c r="H152" i="13"/>
  <c r="I152" i="13"/>
  <c r="N152" i="13"/>
  <c r="A153" i="13"/>
  <c r="B153" i="13"/>
  <c r="C153" i="13"/>
  <c r="D153" i="13"/>
  <c r="E153" i="13"/>
  <c r="H153" i="13"/>
  <c r="I153" i="13"/>
  <c r="N153" i="13"/>
  <c r="A154" i="13"/>
  <c r="B154" i="13"/>
  <c r="C154" i="13"/>
  <c r="D154" i="13"/>
  <c r="M154" i="13" s="1"/>
  <c r="E154" i="13"/>
  <c r="F154" i="13" s="1"/>
  <c r="H154" i="13"/>
  <c r="I154" i="13"/>
  <c r="N154" i="13"/>
  <c r="A155" i="13"/>
  <c r="B155" i="13"/>
  <c r="C155" i="13"/>
  <c r="D155" i="13"/>
  <c r="E155" i="13"/>
  <c r="H155" i="13"/>
  <c r="I155" i="13"/>
  <c r="N155" i="13" s="1"/>
  <c r="A156" i="13"/>
  <c r="B156" i="13"/>
  <c r="C156" i="13"/>
  <c r="D156" i="13"/>
  <c r="M156" i="13" s="1"/>
  <c r="E156" i="13"/>
  <c r="F156" i="13"/>
  <c r="H156" i="13"/>
  <c r="I156" i="13"/>
  <c r="N156" i="13" s="1"/>
  <c r="A157" i="13"/>
  <c r="B157" i="13"/>
  <c r="C157" i="13"/>
  <c r="D157" i="13"/>
  <c r="E157" i="13"/>
  <c r="H157" i="13"/>
  <c r="J157" i="13" s="1"/>
  <c r="I157" i="13"/>
  <c r="N157" i="13" s="1"/>
  <c r="A158" i="13"/>
  <c r="B158" i="13"/>
  <c r="C158" i="13"/>
  <c r="D158" i="13"/>
  <c r="F158" i="13" s="1"/>
  <c r="E158" i="13"/>
  <c r="H158" i="13"/>
  <c r="I158" i="13"/>
  <c r="N158" i="13"/>
  <c r="A159" i="13"/>
  <c r="B159" i="13"/>
  <c r="C159" i="13"/>
  <c r="D159" i="13"/>
  <c r="F159" i="13" s="1"/>
  <c r="E159" i="13"/>
  <c r="H159" i="13"/>
  <c r="I159" i="13"/>
  <c r="M159" i="13"/>
  <c r="N159" i="13"/>
  <c r="A160" i="13"/>
  <c r="B160" i="13"/>
  <c r="C160" i="13"/>
  <c r="D160" i="13"/>
  <c r="E160" i="13"/>
  <c r="F160" i="13"/>
  <c r="H160" i="13"/>
  <c r="I160" i="13"/>
  <c r="N160" i="13" s="1"/>
  <c r="M160" i="13"/>
  <c r="A161" i="13"/>
  <c r="B161" i="13"/>
  <c r="C161" i="13"/>
  <c r="D161" i="13"/>
  <c r="E161" i="13"/>
  <c r="H161" i="13"/>
  <c r="I161" i="13"/>
  <c r="N161" i="13" s="1"/>
  <c r="A162" i="13"/>
  <c r="B162" i="13"/>
  <c r="C162" i="13"/>
  <c r="D162" i="13"/>
  <c r="E162" i="13"/>
  <c r="H162" i="13"/>
  <c r="I162" i="13"/>
  <c r="N162" i="13" s="1"/>
  <c r="A163" i="13"/>
  <c r="B163" i="13"/>
  <c r="C163" i="13"/>
  <c r="D163" i="13"/>
  <c r="E163" i="13"/>
  <c r="H163" i="13"/>
  <c r="I163" i="13"/>
  <c r="M163" i="13"/>
  <c r="N163" i="13"/>
  <c r="A164" i="13"/>
  <c r="B164" i="13"/>
  <c r="C164" i="13"/>
  <c r="D164" i="13"/>
  <c r="E164" i="13"/>
  <c r="H164" i="13"/>
  <c r="I164" i="13"/>
  <c r="N164" i="13" s="1"/>
  <c r="M164" i="13"/>
  <c r="A165" i="13"/>
  <c r="B165" i="13"/>
  <c r="C165" i="13"/>
  <c r="D165" i="13"/>
  <c r="E165" i="13"/>
  <c r="H165" i="13"/>
  <c r="I165" i="13"/>
  <c r="N165" i="13" s="1"/>
  <c r="A166" i="13"/>
  <c r="B166" i="13"/>
  <c r="C166" i="13"/>
  <c r="D166" i="13"/>
  <c r="E166" i="13"/>
  <c r="H166" i="13"/>
  <c r="I166" i="13"/>
  <c r="N166" i="13" s="1"/>
  <c r="A167" i="13"/>
  <c r="B167" i="13"/>
  <c r="C167" i="13"/>
  <c r="D167" i="13"/>
  <c r="F167" i="13" s="1"/>
  <c r="E167" i="13"/>
  <c r="H167" i="13"/>
  <c r="I167" i="13"/>
  <c r="M167" i="13"/>
  <c r="N167" i="13"/>
  <c r="A168" i="13"/>
  <c r="B168" i="13"/>
  <c r="C168" i="13"/>
  <c r="D168" i="13"/>
  <c r="E168" i="13"/>
  <c r="H168" i="13"/>
  <c r="I168" i="13"/>
  <c r="N168" i="13" s="1"/>
  <c r="M168" i="13"/>
  <c r="A169" i="13"/>
  <c r="B169" i="13"/>
  <c r="C169" i="13"/>
  <c r="D169" i="13"/>
  <c r="E169" i="13"/>
  <c r="H169" i="13"/>
  <c r="I169" i="13"/>
  <c r="N169" i="13" s="1"/>
  <c r="A170" i="13"/>
  <c r="B170" i="13"/>
  <c r="C170" i="13"/>
  <c r="D170" i="13"/>
  <c r="E170" i="13"/>
  <c r="H170" i="13"/>
  <c r="I170" i="13"/>
  <c r="N170" i="13"/>
  <c r="A171" i="13"/>
  <c r="B171" i="13"/>
  <c r="C171" i="13"/>
  <c r="D171" i="13"/>
  <c r="F171" i="13" s="1"/>
  <c r="E171" i="13"/>
  <c r="H171" i="13"/>
  <c r="I171" i="13"/>
  <c r="N171" i="13" s="1"/>
  <c r="J171" i="13"/>
  <c r="L171" i="13"/>
  <c r="M171" i="13"/>
  <c r="A172" i="13"/>
  <c r="B172" i="13"/>
  <c r="C172" i="13"/>
  <c r="D172" i="13"/>
  <c r="M172" i="13" s="1"/>
  <c r="E172" i="13"/>
  <c r="F172" i="13"/>
  <c r="H172" i="13"/>
  <c r="J172" i="13" s="1"/>
  <c r="I172" i="13"/>
  <c r="A173" i="13"/>
  <c r="B173" i="13"/>
  <c r="C173" i="13"/>
  <c r="D173" i="13"/>
  <c r="E173" i="13"/>
  <c r="H173" i="13"/>
  <c r="I173" i="13"/>
  <c r="J173" i="13" s="1"/>
  <c r="N173" i="13"/>
  <c r="A174" i="13"/>
  <c r="B174" i="13"/>
  <c r="C174" i="13"/>
  <c r="D174" i="13"/>
  <c r="E174" i="13"/>
  <c r="H174" i="13"/>
  <c r="I174" i="13"/>
  <c r="J174" i="13"/>
  <c r="M174" i="13"/>
  <c r="A175" i="13"/>
  <c r="B175" i="13"/>
  <c r="C175" i="13"/>
  <c r="D175" i="13"/>
  <c r="E175" i="13"/>
  <c r="H175" i="13"/>
  <c r="I175" i="13"/>
  <c r="A176" i="13"/>
  <c r="B176" i="13"/>
  <c r="C176" i="13"/>
  <c r="D176" i="13"/>
  <c r="E176" i="13"/>
  <c r="H176" i="13"/>
  <c r="J176" i="13" s="1"/>
  <c r="I176" i="13"/>
  <c r="N176" i="13"/>
  <c r="A177" i="13"/>
  <c r="B177" i="13"/>
  <c r="C177" i="13"/>
  <c r="D177" i="13"/>
  <c r="E177" i="13"/>
  <c r="H177" i="13"/>
  <c r="I177" i="13"/>
  <c r="N177" i="13" s="1"/>
  <c r="J177" i="13"/>
  <c r="A178" i="13"/>
  <c r="B178" i="13"/>
  <c r="C178" i="13"/>
  <c r="D178" i="13"/>
  <c r="M178" i="13" s="1"/>
  <c r="E178" i="13"/>
  <c r="F178" i="13"/>
  <c r="H178" i="13"/>
  <c r="I178" i="13"/>
  <c r="J178" i="13" s="1"/>
  <c r="A179" i="13"/>
  <c r="B179" i="13"/>
  <c r="C179" i="13"/>
  <c r="D179" i="13"/>
  <c r="E179" i="13"/>
  <c r="N179" i="13" s="1"/>
  <c r="H179" i="13"/>
  <c r="I179" i="13"/>
  <c r="A180" i="13"/>
  <c r="B180" i="13"/>
  <c r="C180" i="13"/>
  <c r="D180" i="13"/>
  <c r="E180" i="13"/>
  <c r="N180" i="13" s="1"/>
  <c r="H180" i="13"/>
  <c r="J180" i="13" s="1"/>
  <c r="I180" i="13"/>
  <c r="A181" i="13"/>
  <c r="B181" i="13"/>
  <c r="C181" i="13"/>
  <c r="D181" i="13"/>
  <c r="E181" i="13"/>
  <c r="N181" i="13" s="1"/>
  <c r="H181" i="13"/>
  <c r="I181" i="13"/>
  <c r="J181" i="13" s="1"/>
  <c r="A182" i="13"/>
  <c r="B182" i="13"/>
  <c r="C182" i="13"/>
  <c r="D182" i="13"/>
  <c r="E182" i="13"/>
  <c r="N182" i="13" s="1"/>
  <c r="H182" i="13"/>
  <c r="I182" i="13"/>
  <c r="J182" i="13" s="1"/>
  <c r="M182" i="13"/>
  <c r="A183" i="13"/>
  <c r="B183" i="13"/>
  <c r="C183" i="13"/>
  <c r="D183" i="13"/>
  <c r="E183" i="13"/>
  <c r="H183" i="13"/>
  <c r="I183" i="13"/>
  <c r="M183" i="13"/>
  <c r="A184" i="13"/>
  <c r="B184" i="13"/>
  <c r="C184" i="13"/>
  <c r="D184" i="13"/>
  <c r="E184" i="13"/>
  <c r="N184" i="13" s="1"/>
  <c r="H184" i="13"/>
  <c r="J184" i="13" s="1"/>
  <c r="I184" i="13"/>
  <c r="A185" i="13"/>
  <c r="B185" i="13"/>
  <c r="C185" i="13"/>
  <c r="D185" i="13"/>
  <c r="E185" i="13"/>
  <c r="N185" i="13" s="1"/>
  <c r="H185" i="13"/>
  <c r="I185" i="13"/>
  <c r="J185" i="13" s="1"/>
  <c r="A186" i="13"/>
  <c r="B186" i="13"/>
  <c r="C186" i="13"/>
  <c r="D186" i="13"/>
  <c r="M186" i="13" s="1"/>
  <c r="E186" i="13"/>
  <c r="N186" i="13" s="1"/>
  <c r="H186" i="13"/>
  <c r="I186" i="13"/>
  <c r="J186" i="13"/>
  <c r="A187" i="13"/>
  <c r="B187" i="13"/>
  <c r="C187" i="13"/>
  <c r="D187" i="13"/>
  <c r="E187" i="13"/>
  <c r="F187" i="13" s="1"/>
  <c r="L187" i="13" s="1"/>
  <c r="H187" i="13"/>
  <c r="I187" i="13"/>
  <c r="N187" i="13" s="1"/>
  <c r="J187" i="13"/>
  <c r="M187" i="13"/>
  <c r="A188" i="13"/>
  <c r="B188" i="13"/>
  <c r="C188" i="13"/>
  <c r="D188" i="13"/>
  <c r="M188" i="13" s="1"/>
  <c r="E188" i="13"/>
  <c r="F188" i="13"/>
  <c r="H188" i="13"/>
  <c r="I188" i="13"/>
  <c r="A189" i="13"/>
  <c r="B189" i="13"/>
  <c r="C189" i="13"/>
  <c r="D189" i="13"/>
  <c r="E189" i="13"/>
  <c r="F189" i="13"/>
  <c r="H189" i="13"/>
  <c r="I189" i="13"/>
  <c r="N189" i="13" s="1"/>
  <c r="J189" i="13"/>
  <c r="M189" i="13"/>
  <c r="A190" i="13"/>
  <c r="B190" i="13"/>
  <c r="C190" i="13"/>
  <c r="D190" i="13"/>
  <c r="M190" i="13" s="1"/>
  <c r="E190" i="13"/>
  <c r="N190" i="13" s="1"/>
  <c r="F190" i="13"/>
  <c r="H190" i="13"/>
  <c r="J190" i="13" s="1"/>
  <c r="I190" i="13"/>
  <c r="A191" i="13"/>
  <c r="B191" i="13"/>
  <c r="C191" i="13"/>
  <c r="D191" i="13"/>
  <c r="E191" i="13"/>
  <c r="F191" i="13"/>
  <c r="H191" i="13"/>
  <c r="I191" i="13"/>
  <c r="M191" i="13"/>
  <c r="A192" i="13"/>
  <c r="B192" i="13"/>
  <c r="C192" i="13"/>
  <c r="D192" i="13"/>
  <c r="M192" i="13" s="1"/>
  <c r="E192" i="13"/>
  <c r="H192" i="13"/>
  <c r="I192" i="13"/>
  <c r="A193" i="13"/>
  <c r="B193" i="13"/>
  <c r="C193" i="13"/>
  <c r="D193" i="13"/>
  <c r="E193" i="13"/>
  <c r="F193" i="13" s="1"/>
  <c r="L193" i="13" s="1"/>
  <c r="H193" i="13"/>
  <c r="I193" i="13"/>
  <c r="N193" i="13" s="1"/>
  <c r="J193" i="13"/>
  <c r="M193" i="13"/>
  <c r="A194" i="13"/>
  <c r="B194" i="13"/>
  <c r="C194" i="13"/>
  <c r="D194" i="13"/>
  <c r="M194" i="13" s="1"/>
  <c r="E194" i="13"/>
  <c r="F194" i="13"/>
  <c r="H194" i="13"/>
  <c r="I194" i="13"/>
  <c r="A195" i="13"/>
  <c r="B195" i="13"/>
  <c r="C195" i="13"/>
  <c r="D195" i="13"/>
  <c r="E195" i="13"/>
  <c r="F195" i="13"/>
  <c r="H195" i="13"/>
  <c r="I195" i="13"/>
  <c r="N195" i="13" s="1"/>
  <c r="J195" i="13"/>
  <c r="L195" i="13"/>
  <c r="M195" i="13"/>
  <c r="A196" i="13"/>
  <c r="B196" i="13"/>
  <c r="C196" i="13"/>
  <c r="D196" i="13"/>
  <c r="M196" i="13" s="1"/>
  <c r="E196" i="13"/>
  <c r="N196" i="13" s="1"/>
  <c r="H196" i="13"/>
  <c r="J196" i="13" s="1"/>
  <c r="I196" i="13"/>
  <c r="A197" i="13"/>
  <c r="B197" i="13"/>
  <c r="C197" i="13"/>
  <c r="D197" i="13"/>
  <c r="E197" i="13"/>
  <c r="F197" i="13" s="1"/>
  <c r="H197" i="13"/>
  <c r="I197" i="13"/>
  <c r="M197" i="13"/>
  <c r="A198" i="13"/>
  <c r="B198" i="13"/>
  <c r="C198" i="13"/>
  <c r="D198" i="13"/>
  <c r="M198" i="13" s="1"/>
  <c r="E198" i="13"/>
  <c r="N198" i="13" s="1"/>
  <c r="H198" i="13"/>
  <c r="I198" i="13"/>
  <c r="A199" i="13"/>
  <c r="B199" i="13"/>
  <c r="C199" i="13"/>
  <c r="D199" i="13"/>
  <c r="E199" i="13"/>
  <c r="F199" i="13" s="1"/>
  <c r="L199" i="13" s="1"/>
  <c r="H199" i="13"/>
  <c r="I199" i="13"/>
  <c r="J199" i="13"/>
  <c r="M199" i="13"/>
  <c r="A200" i="13"/>
  <c r="B200" i="13"/>
  <c r="C200" i="13"/>
  <c r="D200" i="13"/>
  <c r="M200" i="13" s="1"/>
  <c r="E200" i="13"/>
  <c r="F200" i="13"/>
  <c r="H200" i="13"/>
  <c r="I200" i="13"/>
  <c r="A201" i="13"/>
  <c r="B201" i="13"/>
  <c r="C201" i="13"/>
  <c r="D201" i="13"/>
  <c r="E201" i="13"/>
  <c r="F201" i="13"/>
  <c r="H201" i="13"/>
  <c r="I201" i="13"/>
  <c r="N201" i="13" s="1"/>
  <c r="M201" i="13"/>
  <c r="A202" i="13"/>
  <c r="B202" i="13"/>
  <c r="C202" i="13"/>
  <c r="D202" i="13"/>
  <c r="M202" i="13" s="1"/>
  <c r="E202" i="13"/>
  <c r="F202" i="13"/>
  <c r="H202" i="13"/>
  <c r="I202" i="13"/>
  <c r="A203" i="13"/>
  <c r="B203" i="13"/>
  <c r="C203" i="13"/>
  <c r="D203" i="13"/>
  <c r="E203" i="13"/>
  <c r="F203" i="13"/>
  <c r="H203" i="13"/>
  <c r="I203" i="13"/>
  <c r="N203" i="13" s="1"/>
  <c r="M203" i="13"/>
  <c r="A204" i="13"/>
  <c r="B204" i="13"/>
  <c r="C204" i="13"/>
  <c r="D204" i="13"/>
  <c r="M204" i="13" s="1"/>
  <c r="E204" i="13"/>
  <c r="N204" i="13" s="1"/>
  <c r="H204" i="13"/>
  <c r="I204" i="13"/>
  <c r="A205" i="13"/>
  <c r="B205" i="13"/>
  <c r="C205" i="13"/>
  <c r="D205" i="13"/>
  <c r="E205" i="13"/>
  <c r="F205" i="13" s="1"/>
  <c r="L205" i="13" s="1"/>
  <c r="H205" i="13"/>
  <c r="I205" i="13"/>
  <c r="J205" i="13"/>
  <c r="M205" i="13"/>
  <c r="A206" i="13"/>
  <c r="B206" i="13"/>
  <c r="C206" i="13"/>
  <c r="D206" i="13"/>
  <c r="M206" i="13" s="1"/>
  <c r="E206" i="13"/>
  <c r="F206" i="13"/>
  <c r="H206" i="13"/>
  <c r="I206" i="13"/>
  <c r="A207" i="13"/>
  <c r="B207" i="13"/>
  <c r="C207" i="13"/>
  <c r="D207" i="13"/>
  <c r="E207" i="13"/>
  <c r="F207" i="13"/>
  <c r="H207" i="13"/>
  <c r="I207" i="13"/>
  <c r="N207" i="13" s="1"/>
  <c r="J207" i="13"/>
  <c r="L207" i="13" s="1"/>
  <c r="M207" i="13"/>
  <c r="A208" i="13"/>
  <c r="B208" i="13"/>
  <c r="C208" i="13"/>
  <c r="D208" i="13"/>
  <c r="M208" i="13" s="1"/>
  <c r="E208" i="13"/>
  <c r="F208" i="13"/>
  <c r="H208" i="13"/>
  <c r="I208" i="13"/>
  <c r="A209" i="13"/>
  <c r="B209" i="13"/>
  <c r="C209" i="13"/>
  <c r="D209" i="13"/>
  <c r="E209" i="13"/>
  <c r="F209" i="13"/>
  <c r="H209" i="13"/>
  <c r="I209" i="13"/>
  <c r="N209" i="13" s="1"/>
  <c r="M209" i="13"/>
  <c r="A210" i="13"/>
  <c r="B210" i="13"/>
  <c r="C210" i="13"/>
  <c r="D210" i="13"/>
  <c r="M210" i="13" s="1"/>
  <c r="E210" i="13"/>
  <c r="N210" i="13" s="1"/>
  <c r="F210" i="13"/>
  <c r="L210" i="13" s="1"/>
  <c r="H210" i="13"/>
  <c r="J210" i="13" s="1"/>
  <c r="I210" i="13"/>
  <c r="A211" i="13"/>
  <c r="B211" i="13"/>
  <c r="C211" i="13"/>
  <c r="D211" i="13"/>
  <c r="E211" i="13"/>
  <c r="F211" i="13"/>
  <c r="L211" i="13" s="1"/>
  <c r="H211" i="13"/>
  <c r="I211" i="13"/>
  <c r="J211" i="13"/>
  <c r="M211" i="13"/>
  <c r="A212" i="13"/>
  <c r="B212" i="13"/>
  <c r="C212" i="13"/>
  <c r="D212" i="13"/>
  <c r="M212" i="13" s="1"/>
  <c r="E212" i="13"/>
  <c r="F212" i="13" s="1"/>
  <c r="H212" i="13"/>
  <c r="I212" i="13"/>
  <c r="A213" i="13"/>
  <c r="B213" i="13"/>
  <c r="C213" i="13"/>
  <c r="D213" i="13"/>
  <c r="E213" i="13"/>
  <c r="F213" i="13" s="1"/>
  <c r="L213" i="13" s="1"/>
  <c r="H213" i="13"/>
  <c r="I213" i="13"/>
  <c r="N213" i="13" s="1"/>
  <c r="J213" i="13"/>
  <c r="M213" i="13"/>
  <c r="A214" i="13"/>
  <c r="B214" i="13"/>
  <c r="C214" i="13"/>
  <c r="D214" i="13"/>
  <c r="M214" i="13" s="1"/>
  <c r="E214" i="13"/>
  <c r="F214" i="13"/>
  <c r="H214" i="13"/>
  <c r="J214" i="13" s="1"/>
  <c r="I214" i="13"/>
  <c r="A215" i="13"/>
  <c r="B215" i="13"/>
  <c r="C215" i="13"/>
  <c r="D215" i="13"/>
  <c r="E215" i="13"/>
  <c r="F215" i="13"/>
  <c r="L215" i="13" s="1"/>
  <c r="H215" i="13"/>
  <c r="I215" i="13"/>
  <c r="N215" i="13" s="1"/>
  <c r="J215" i="13"/>
  <c r="M215" i="13"/>
  <c r="A216" i="13"/>
  <c r="B216" i="13"/>
  <c r="C216" i="13"/>
  <c r="D216" i="13"/>
  <c r="M216" i="13" s="1"/>
  <c r="E216" i="13"/>
  <c r="N216" i="13" s="1"/>
  <c r="F216" i="13"/>
  <c r="H216" i="13"/>
  <c r="I216" i="13"/>
  <c r="A217" i="13"/>
  <c r="B217" i="13"/>
  <c r="C217" i="13"/>
  <c r="D217" i="13"/>
  <c r="E217" i="13"/>
  <c r="F217" i="13"/>
  <c r="H217" i="13"/>
  <c r="I217" i="13"/>
  <c r="J217" i="13" s="1"/>
  <c r="M217" i="13"/>
  <c r="A218" i="13"/>
  <c r="B218" i="13"/>
  <c r="C218" i="13"/>
  <c r="D218" i="13"/>
  <c r="M218" i="13" s="1"/>
  <c r="E218" i="13"/>
  <c r="F218" i="13"/>
  <c r="H218" i="13"/>
  <c r="I218" i="13"/>
  <c r="A219" i="13"/>
  <c r="B219" i="13"/>
  <c r="C219" i="13"/>
  <c r="D219" i="13"/>
  <c r="E219" i="13"/>
  <c r="F219" i="13"/>
  <c r="H219" i="13"/>
  <c r="I219" i="13"/>
  <c r="N219" i="13" s="1"/>
  <c r="J219" i="13"/>
  <c r="L219" i="13"/>
  <c r="M219" i="13"/>
  <c r="A220" i="13"/>
  <c r="B220" i="13"/>
  <c r="C220" i="13"/>
  <c r="D220" i="13"/>
  <c r="M220" i="13" s="1"/>
  <c r="E220" i="13"/>
  <c r="F220" i="13"/>
  <c r="H220" i="13"/>
  <c r="I220" i="13"/>
  <c r="A221" i="13"/>
  <c r="B221" i="13"/>
  <c r="C221" i="13"/>
  <c r="D221" i="13"/>
  <c r="E221" i="13"/>
  <c r="F221" i="13"/>
  <c r="H221" i="13"/>
  <c r="I221" i="13"/>
  <c r="N221" i="13" s="1"/>
  <c r="J221" i="13"/>
  <c r="M221" i="13"/>
  <c r="A222" i="13"/>
  <c r="B222" i="13"/>
  <c r="C222" i="13"/>
  <c r="D222" i="13"/>
  <c r="M222" i="13" s="1"/>
  <c r="E222" i="13"/>
  <c r="N222" i="13" s="1"/>
  <c r="F222" i="13"/>
  <c r="H222" i="13"/>
  <c r="J222" i="13" s="1"/>
  <c r="I222" i="13"/>
  <c r="A223" i="13"/>
  <c r="B223" i="13"/>
  <c r="C223" i="13"/>
  <c r="D223" i="13"/>
  <c r="E223" i="13"/>
  <c r="F223" i="13"/>
  <c r="H223" i="13"/>
  <c r="I223" i="13"/>
  <c r="M223" i="13"/>
  <c r="A224" i="13"/>
  <c r="B224" i="13"/>
  <c r="C224" i="13"/>
  <c r="D224" i="13"/>
  <c r="M224" i="13" s="1"/>
  <c r="E224" i="13"/>
  <c r="H224" i="13"/>
  <c r="I224" i="13"/>
  <c r="A225" i="13"/>
  <c r="B225" i="13"/>
  <c r="C225" i="13"/>
  <c r="D225" i="13"/>
  <c r="E225" i="13"/>
  <c r="F225" i="13" s="1"/>
  <c r="L225" i="13" s="1"/>
  <c r="H225" i="13"/>
  <c r="I225" i="13"/>
  <c r="N225" i="13" s="1"/>
  <c r="J225" i="13"/>
  <c r="M225" i="13"/>
  <c r="A226" i="13"/>
  <c r="B226" i="13"/>
  <c r="C226" i="13"/>
  <c r="D226" i="13"/>
  <c r="M226" i="13" s="1"/>
  <c r="E226" i="13"/>
  <c r="F226" i="13"/>
  <c r="H226" i="13"/>
  <c r="I226" i="13"/>
  <c r="A227" i="13"/>
  <c r="B227" i="13"/>
  <c r="C227" i="13"/>
  <c r="D227" i="13"/>
  <c r="E227" i="13"/>
  <c r="F227" i="13"/>
  <c r="H227" i="13"/>
  <c r="I227" i="13"/>
  <c r="N227" i="13" s="1"/>
  <c r="J227" i="13"/>
  <c r="L227" i="13"/>
  <c r="M227" i="13"/>
  <c r="A228" i="13"/>
  <c r="B228" i="13"/>
  <c r="C228" i="13"/>
  <c r="D228" i="13"/>
  <c r="M228" i="13" s="1"/>
  <c r="E228" i="13"/>
  <c r="N228" i="13" s="1"/>
  <c r="H228" i="13"/>
  <c r="J228" i="13" s="1"/>
  <c r="I228" i="13"/>
  <c r="A229" i="13"/>
  <c r="B229" i="13"/>
  <c r="C229" i="13"/>
  <c r="D229" i="13"/>
  <c r="E229" i="13"/>
  <c r="F229" i="13" s="1"/>
  <c r="H229" i="13"/>
  <c r="I229" i="13"/>
  <c r="M229" i="13"/>
  <c r="A230" i="13"/>
  <c r="B230" i="13"/>
  <c r="C230" i="13"/>
  <c r="D230" i="13"/>
  <c r="M230" i="13" s="1"/>
  <c r="E230" i="13"/>
  <c r="N230" i="13" s="1"/>
  <c r="H230" i="13"/>
  <c r="I230" i="13"/>
  <c r="A231" i="13"/>
  <c r="B231" i="13"/>
  <c r="C231" i="13"/>
  <c r="D231" i="13"/>
  <c r="E231" i="13"/>
  <c r="F231" i="13" s="1"/>
  <c r="L231" i="13" s="1"/>
  <c r="H231" i="13"/>
  <c r="I231" i="13"/>
  <c r="J231" i="13"/>
  <c r="M231" i="13"/>
  <c r="A232" i="13"/>
  <c r="B232" i="13"/>
  <c r="C232" i="13"/>
  <c r="D232" i="13"/>
  <c r="M232" i="13" s="1"/>
  <c r="E232" i="13"/>
  <c r="F232" i="13"/>
  <c r="H232" i="13"/>
  <c r="I232" i="13"/>
  <c r="A233" i="13"/>
  <c r="B233" i="13"/>
  <c r="C233" i="13"/>
  <c r="D233" i="13"/>
  <c r="E233" i="13"/>
  <c r="F233" i="13"/>
  <c r="H233" i="13"/>
  <c r="I233" i="13"/>
  <c r="N233" i="13" s="1"/>
  <c r="M233" i="13"/>
  <c r="A234" i="13"/>
  <c r="B234" i="13"/>
  <c r="C234" i="13"/>
  <c r="D234" i="13"/>
  <c r="M234" i="13" s="1"/>
  <c r="E234" i="13"/>
  <c r="F234" i="13"/>
  <c r="H234" i="13"/>
  <c r="I234" i="13"/>
  <c r="A235" i="13"/>
  <c r="B235" i="13"/>
  <c r="C235" i="13"/>
  <c r="D235" i="13"/>
  <c r="E235" i="13"/>
  <c r="F235" i="13"/>
  <c r="H235" i="13"/>
  <c r="I235" i="13"/>
  <c r="N235" i="13" s="1"/>
  <c r="M235" i="13"/>
  <c r="A236" i="13"/>
  <c r="B236" i="13"/>
  <c r="C236" i="13"/>
  <c r="D236" i="13"/>
  <c r="M236" i="13" s="1"/>
  <c r="E236" i="13"/>
  <c r="N236" i="13" s="1"/>
  <c r="H236" i="13"/>
  <c r="I236" i="13"/>
  <c r="A237" i="13"/>
  <c r="B237" i="13"/>
  <c r="C237" i="13"/>
  <c r="D237" i="13"/>
  <c r="E237" i="13"/>
  <c r="F237" i="13" s="1"/>
  <c r="H237" i="13"/>
  <c r="I237" i="13"/>
  <c r="J237" i="13"/>
  <c r="M237" i="13"/>
  <c r="A238" i="13"/>
  <c r="B238" i="13"/>
  <c r="C238" i="13"/>
  <c r="D238" i="13"/>
  <c r="M238" i="13" s="1"/>
  <c r="E238" i="13"/>
  <c r="F238" i="13"/>
  <c r="H238" i="13"/>
  <c r="I238" i="13"/>
  <c r="A239" i="13"/>
  <c r="B239" i="13"/>
  <c r="C239" i="13"/>
  <c r="D239" i="13"/>
  <c r="E239" i="13"/>
  <c r="F239" i="13"/>
  <c r="H239" i="13"/>
  <c r="I239" i="13"/>
  <c r="N239" i="13" s="1"/>
  <c r="J239" i="13"/>
  <c r="L239" i="13" s="1"/>
  <c r="M239" i="13"/>
  <c r="A240" i="13"/>
  <c r="B240" i="13"/>
  <c r="C240" i="13"/>
  <c r="D240" i="13"/>
  <c r="M240" i="13" s="1"/>
  <c r="E240" i="13"/>
  <c r="H240" i="13"/>
  <c r="J240" i="13" s="1"/>
  <c r="I240" i="13"/>
  <c r="A241" i="13"/>
  <c r="B241" i="13"/>
  <c r="C241" i="13"/>
  <c r="D241" i="13"/>
  <c r="E241" i="13"/>
  <c r="F241" i="13"/>
  <c r="H241" i="13"/>
  <c r="I241" i="13"/>
  <c r="N241" i="13" s="1"/>
  <c r="J241" i="13"/>
  <c r="M241" i="13"/>
  <c r="A242" i="13"/>
  <c r="B242" i="13"/>
  <c r="C242" i="13"/>
  <c r="D242" i="13"/>
  <c r="M242" i="13" s="1"/>
  <c r="E242" i="13"/>
  <c r="N242" i="13" s="1"/>
  <c r="H242" i="13"/>
  <c r="J242" i="13" s="1"/>
  <c r="I242" i="13"/>
  <c r="A243" i="13"/>
  <c r="B243" i="13"/>
  <c r="C243" i="13"/>
  <c r="D243" i="13"/>
  <c r="E243" i="13"/>
  <c r="F243" i="13" s="1"/>
  <c r="H243" i="13"/>
  <c r="I243" i="13"/>
  <c r="M243" i="13"/>
  <c r="A244" i="13"/>
  <c r="B244" i="13"/>
  <c r="C244" i="13"/>
  <c r="D244" i="13"/>
  <c r="M244" i="13" s="1"/>
  <c r="E244" i="13"/>
  <c r="H244" i="13"/>
  <c r="I244" i="13"/>
  <c r="A245" i="13"/>
  <c r="B245" i="13"/>
  <c r="C245" i="13"/>
  <c r="D245" i="13"/>
  <c r="E245" i="13"/>
  <c r="F245" i="13" s="1"/>
  <c r="H245" i="13"/>
  <c r="I245" i="13"/>
  <c r="J245" i="13" s="1"/>
  <c r="M245" i="13"/>
  <c r="A246" i="13"/>
  <c r="B246" i="13"/>
  <c r="C246" i="13"/>
  <c r="D246" i="13"/>
  <c r="M246" i="13" s="1"/>
  <c r="E246" i="13"/>
  <c r="F246" i="13"/>
  <c r="H246" i="13"/>
  <c r="I246" i="13"/>
  <c r="A247" i="13"/>
  <c r="B247" i="13"/>
  <c r="C247" i="13"/>
  <c r="D247" i="13"/>
  <c r="E247" i="13"/>
  <c r="F247" i="13"/>
  <c r="H247" i="13"/>
  <c r="I247" i="13"/>
  <c r="N247" i="13" s="1"/>
  <c r="J247" i="13"/>
  <c r="L247" i="13" s="1"/>
  <c r="M247" i="13"/>
  <c r="A248" i="13"/>
  <c r="B248" i="13"/>
  <c r="C248" i="13"/>
  <c r="D248" i="13"/>
  <c r="M248" i="13" s="1"/>
  <c r="E248" i="13"/>
  <c r="H248" i="13"/>
  <c r="J248" i="13" s="1"/>
  <c r="I248" i="13"/>
  <c r="A249" i="13"/>
  <c r="B249" i="13"/>
  <c r="C249" i="13"/>
  <c r="D249" i="13"/>
  <c r="E249" i="13"/>
  <c r="F249" i="13"/>
  <c r="H249" i="13"/>
  <c r="I249" i="13"/>
  <c r="N249" i="13" s="1"/>
  <c r="J249" i="13"/>
  <c r="M249" i="13"/>
  <c r="A250" i="13"/>
  <c r="B250" i="13"/>
  <c r="C250" i="13"/>
  <c r="D250" i="13"/>
  <c r="M250" i="13" s="1"/>
  <c r="E250" i="13"/>
  <c r="N250" i="13" s="1"/>
  <c r="H250" i="13"/>
  <c r="J250" i="13" s="1"/>
  <c r="I250" i="13"/>
  <c r="A251" i="13"/>
  <c r="B251" i="13"/>
  <c r="C251" i="13"/>
  <c r="D251" i="13"/>
  <c r="E251" i="13"/>
  <c r="F251" i="13" s="1"/>
  <c r="H251" i="13"/>
  <c r="I251" i="13"/>
  <c r="M251" i="13"/>
  <c r="A252" i="13"/>
  <c r="B252" i="13"/>
  <c r="C252" i="13"/>
  <c r="D252" i="13"/>
  <c r="M252" i="13" s="1"/>
  <c r="E252" i="13"/>
  <c r="N252" i="13" s="1"/>
  <c r="H252" i="13"/>
  <c r="I252" i="13"/>
  <c r="A253" i="13"/>
  <c r="B253" i="13"/>
  <c r="C253" i="13"/>
  <c r="D253" i="13"/>
  <c r="E253" i="13"/>
  <c r="F253" i="13" s="1"/>
  <c r="H253" i="13"/>
  <c r="I253" i="13"/>
  <c r="J253" i="13" s="1"/>
  <c r="M253" i="13"/>
  <c r="A254" i="13"/>
  <c r="B254" i="13"/>
  <c r="C254" i="13"/>
  <c r="D254" i="13"/>
  <c r="M254" i="13" s="1"/>
  <c r="E254" i="13"/>
  <c r="F254" i="13"/>
  <c r="H254" i="13"/>
  <c r="I254" i="13"/>
  <c r="A255" i="13"/>
  <c r="B255" i="13"/>
  <c r="C255" i="13"/>
  <c r="D255" i="13"/>
  <c r="E255" i="13"/>
  <c r="F255" i="13"/>
  <c r="H255" i="13"/>
  <c r="I255" i="13"/>
  <c r="N255" i="13" s="1"/>
  <c r="J255" i="13"/>
  <c r="L255" i="13" s="1"/>
  <c r="M255" i="13"/>
  <c r="A256" i="13"/>
  <c r="B256" i="13"/>
  <c r="C256" i="13"/>
  <c r="D256" i="13"/>
  <c r="M256" i="13" s="1"/>
  <c r="E256" i="13"/>
  <c r="H256" i="13"/>
  <c r="J256" i="13" s="1"/>
  <c r="I256" i="13"/>
  <c r="A257" i="13"/>
  <c r="B257" i="13"/>
  <c r="C257" i="13"/>
  <c r="D257" i="13"/>
  <c r="E257" i="13"/>
  <c r="F257" i="13"/>
  <c r="H257" i="13"/>
  <c r="I257" i="13"/>
  <c r="N257" i="13" s="1"/>
  <c r="J257" i="13"/>
  <c r="M257" i="13"/>
  <c r="A258" i="13"/>
  <c r="B258" i="13"/>
  <c r="C258" i="13"/>
  <c r="D258" i="13"/>
  <c r="M258" i="13" s="1"/>
  <c r="E258" i="13"/>
  <c r="N258" i="13" s="1"/>
  <c r="H258" i="13"/>
  <c r="J258" i="13" s="1"/>
  <c r="I258" i="13"/>
  <c r="A259" i="13"/>
  <c r="B259" i="13"/>
  <c r="C259" i="13"/>
  <c r="D259" i="13"/>
  <c r="E259" i="13"/>
  <c r="F259" i="13" s="1"/>
  <c r="H259" i="13"/>
  <c r="I259" i="13"/>
  <c r="M259" i="13"/>
  <c r="A260" i="13"/>
  <c r="B260" i="13"/>
  <c r="C260" i="13"/>
  <c r="D260" i="13"/>
  <c r="M260" i="13" s="1"/>
  <c r="E260" i="13"/>
  <c r="N260" i="13" s="1"/>
  <c r="H260" i="13"/>
  <c r="I260" i="13"/>
  <c r="A261" i="13"/>
  <c r="B261" i="13"/>
  <c r="C261" i="13"/>
  <c r="D261" i="13"/>
  <c r="E261" i="13"/>
  <c r="F261" i="13" s="1"/>
  <c r="H261" i="13"/>
  <c r="I261" i="13"/>
  <c r="J261" i="13" s="1"/>
  <c r="M261" i="13"/>
  <c r="A262" i="13"/>
  <c r="B262" i="13"/>
  <c r="C262" i="13"/>
  <c r="D262" i="13"/>
  <c r="M262" i="13" s="1"/>
  <c r="E262" i="13"/>
  <c r="F262" i="13"/>
  <c r="H262" i="13"/>
  <c r="I262" i="13"/>
  <c r="A263" i="13"/>
  <c r="B263" i="13"/>
  <c r="C263" i="13"/>
  <c r="D263" i="13"/>
  <c r="E263" i="13"/>
  <c r="F263" i="13"/>
  <c r="H263" i="13"/>
  <c r="I263" i="13"/>
  <c r="N263" i="13" s="1"/>
  <c r="J263" i="13"/>
  <c r="L263" i="13" s="1"/>
  <c r="M263" i="13"/>
  <c r="A264" i="13"/>
  <c r="B264" i="13"/>
  <c r="C264" i="13"/>
  <c r="D264" i="13"/>
  <c r="M264" i="13" s="1"/>
  <c r="E264" i="13"/>
  <c r="H264" i="13"/>
  <c r="J264" i="13" s="1"/>
  <c r="I264" i="13"/>
  <c r="A265" i="13"/>
  <c r="B265" i="13"/>
  <c r="C265" i="13"/>
  <c r="D265" i="13"/>
  <c r="E265" i="13"/>
  <c r="F265" i="13"/>
  <c r="H265" i="13"/>
  <c r="I265" i="13"/>
  <c r="N265" i="13" s="1"/>
  <c r="J265" i="13"/>
  <c r="M265" i="13"/>
  <c r="A266" i="13"/>
  <c r="B266" i="13"/>
  <c r="C266" i="13"/>
  <c r="D266" i="13"/>
  <c r="M266" i="13" s="1"/>
  <c r="E266" i="13"/>
  <c r="N266" i="13" s="1"/>
  <c r="H266" i="13"/>
  <c r="J266" i="13" s="1"/>
  <c r="I266" i="13"/>
  <c r="A267" i="13"/>
  <c r="B267" i="13"/>
  <c r="C267" i="13"/>
  <c r="D267" i="13"/>
  <c r="E267" i="13"/>
  <c r="F267" i="13" s="1"/>
  <c r="H267" i="13"/>
  <c r="I267" i="13"/>
  <c r="M267" i="13"/>
  <c r="A268" i="13"/>
  <c r="B268" i="13"/>
  <c r="C268" i="13"/>
  <c r="D268" i="13"/>
  <c r="M268" i="13" s="1"/>
  <c r="E268" i="13"/>
  <c r="N268" i="13" s="1"/>
  <c r="H268" i="13"/>
  <c r="I268" i="13"/>
  <c r="A269" i="13"/>
  <c r="B269" i="13"/>
  <c r="C269" i="13"/>
  <c r="D269" i="13"/>
  <c r="E269" i="13"/>
  <c r="F269" i="13" s="1"/>
  <c r="H269" i="13"/>
  <c r="I269" i="13"/>
  <c r="J269" i="13" s="1"/>
  <c r="M269" i="13"/>
  <c r="A270" i="13"/>
  <c r="B270" i="13"/>
  <c r="C270" i="13"/>
  <c r="D270" i="13"/>
  <c r="M270" i="13" s="1"/>
  <c r="E270" i="13"/>
  <c r="F270" i="13"/>
  <c r="H270" i="13"/>
  <c r="I270" i="13"/>
  <c r="A271" i="13"/>
  <c r="B271" i="13"/>
  <c r="C271" i="13"/>
  <c r="D271" i="13"/>
  <c r="E271" i="13"/>
  <c r="F271" i="13"/>
  <c r="H271" i="13"/>
  <c r="I271" i="13"/>
  <c r="N271" i="13" s="1"/>
  <c r="J271" i="13"/>
  <c r="M271" i="13"/>
  <c r="A272" i="13"/>
  <c r="B272" i="13"/>
  <c r="C272" i="13"/>
  <c r="D272" i="13"/>
  <c r="M272" i="13" s="1"/>
  <c r="E272" i="13"/>
  <c r="H272" i="13"/>
  <c r="I272" i="13"/>
  <c r="A273" i="13"/>
  <c r="B273" i="13"/>
  <c r="C273" i="13"/>
  <c r="D273" i="13"/>
  <c r="E273" i="13"/>
  <c r="F273" i="13" s="1"/>
  <c r="H273" i="13"/>
  <c r="I273" i="13"/>
  <c r="N273" i="13" s="1"/>
  <c r="M273" i="13"/>
  <c r="A274" i="13"/>
  <c r="B274" i="13"/>
  <c r="C274" i="13"/>
  <c r="D274" i="13"/>
  <c r="M274" i="13" s="1"/>
  <c r="E274" i="13"/>
  <c r="F274" i="13"/>
  <c r="H274" i="13"/>
  <c r="I274" i="13"/>
  <c r="A275" i="13"/>
  <c r="B275" i="13"/>
  <c r="C275" i="13"/>
  <c r="D275" i="13"/>
  <c r="E275" i="13"/>
  <c r="F275" i="13"/>
  <c r="H275" i="13"/>
  <c r="I275" i="13"/>
  <c r="N275" i="13" s="1"/>
  <c r="M275" i="13"/>
  <c r="A276" i="13"/>
  <c r="B276" i="13"/>
  <c r="C276" i="13"/>
  <c r="D276" i="13"/>
  <c r="M276" i="13" s="1"/>
  <c r="E276" i="13"/>
  <c r="N276" i="13" s="1"/>
  <c r="H276" i="13"/>
  <c r="J276" i="13" s="1"/>
  <c r="I276" i="13"/>
  <c r="A277" i="13"/>
  <c r="B277" i="13"/>
  <c r="C277" i="13"/>
  <c r="D277" i="13"/>
  <c r="E277" i="13"/>
  <c r="F277" i="13" s="1"/>
  <c r="H277" i="13"/>
  <c r="I277" i="13"/>
  <c r="M277" i="13"/>
  <c r="A278" i="13"/>
  <c r="B278" i="13"/>
  <c r="C278" i="13"/>
  <c r="D278" i="13"/>
  <c r="M278" i="13" s="1"/>
  <c r="E278" i="13"/>
  <c r="N278" i="13" s="1"/>
  <c r="H278" i="13"/>
  <c r="I278" i="13"/>
  <c r="A279" i="13"/>
  <c r="B279" i="13"/>
  <c r="C279" i="13"/>
  <c r="D279" i="13"/>
  <c r="E279" i="13"/>
  <c r="F279" i="13" s="1"/>
  <c r="L279" i="13" s="1"/>
  <c r="H279" i="13"/>
  <c r="I279" i="13"/>
  <c r="J279" i="13" s="1"/>
  <c r="M279" i="13"/>
  <c r="A280" i="13"/>
  <c r="B280" i="13"/>
  <c r="C280" i="13"/>
  <c r="D280" i="13"/>
  <c r="M280" i="13" s="1"/>
  <c r="E280" i="13"/>
  <c r="N280" i="13" s="1"/>
  <c r="H280" i="13"/>
  <c r="J280" i="13" s="1"/>
  <c r="I280" i="13"/>
  <c r="A281" i="13"/>
  <c r="B281" i="13"/>
  <c r="C281" i="13"/>
  <c r="D281" i="13"/>
  <c r="E281" i="13"/>
  <c r="F281" i="13" s="1"/>
  <c r="H281" i="13"/>
  <c r="I281" i="13"/>
  <c r="J281" i="13"/>
  <c r="M281" i="13"/>
  <c r="A282" i="13"/>
  <c r="B282" i="13"/>
  <c r="C282" i="13"/>
  <c r="D282" i="13"/>
  <c r="M282" i="13" s="1"/>
  <c r="E282" i="13"/>
  <c r="F282" i="13" s="1"/>
  <c r="H282" i="13"/>
  <c r="I282" i="13"/>
  <c r="A283" i="13"/>
  <c r="B283" i="13"/>
  <c r="C283" i="13"/>
  <c r="D283" i="13"/>
  <c r="E283" i="13"/>
  <c r="F283" i="13" s="1"/>
  <c r="H283" i="13"/>
  <c r="I283" i="13"/>
  <c r="N283" i="13" s="1"/>
  <c r="M283" i="13"/>
  <c r="A284" i="13"/>
  <c r="B284" i="13"/>
  <c r="C284" i="13"/>
  <c r="D284" i="13"/>
  <c r="M284" i="13" s="1"/>
  <c r="E284" i="13"/>
  <c r="H284" i="13"/>
  <c r="J284" i="13" s="1"/>
  <c r="I284" i="13"/>
  <c r="A285" i="13"/>
  <c r="B285" i="13"/>
  <c r="C285" i="13"/>
  <c r="D285" i="13"/>
  <c r="E285" i="13"/>
  <c r="F285" i="13"/>
  <c r="H285" i="13"/>
  <c r="I285" i="13"/>
  <c r="N285" i="13" s="1"/>
  <c r="J285" i="13"/>
  <c r="L285" i="13" s="1"/>
  <c r="M285" i="13"/>
  <c r="A286" i="13"/>
  <c r="B286" i="13"/>
  <c r="C286" i="13"/>
  <c r="D286" i="13"/>
  <c r="M286" i="13" s="1"/>
  <c r="E286" i="13"/>
  <c r="N286" i="13" s="1"/>
  <c r="H286" i="13"/>
  <c r="J286" i="13" s="1"/>
  <c r="I286" i="13"/>
  <c r="A287" i="13"/>
  <c r="B287" i="13"/>
  <c r="C287" i="13"/>
  <c r="D287" i="13"/>
  <c r="E287" i="13"/>
  <c r="F287" i="13" s="1"/>
  <c r="H287" i="13"/>
  <c r="I287" i="13"/>
  <c r="M287" i="13"/>
  <c r="A288" i="13"/>
  <c r="B288" i="13"/>
  <c r="C288" i="13"/>
  <c r="D288" i="13"/>
  <c r="E288" i="13"/>
  <c r="N288" i="13" s="1"/>
  <c r="H288" i="13"/>
  <c r="J288" i="13" s="1"/>
  <c r="I288" i="13"/>
  <c r="A289" i="13"/>
  <c r="B289" i="13"/>
  <c r="C289" i="13"/>
  <c r="D289" i="13"/>
  <c r="E289" i="13"/>
  <c r="F289" i="13" s="1"/>
  <c r="H289" i="13"/>
  <c r="I289" i="13"/>
  <c r="J289" i="13" s="1"/>
  <c r="M289" i="13"/>
  <c r="A290" i="13"/>
  <c r="B290" i="13"/>
  <c r="C290" i="13"/>
  <c r="D290" i="13"/>
  <c r="E290" i="13"/>
  <c r="H290" i="13"/>
  <c r="J290" i="13" s="1"/>
  <c r="I290" i="13"/>
  <c r="N290" i="13"/>
  <c r="A291" i="13"/>
  <c r="B291" i="13"/>
  <c r="C291" i="13"/>
  <c r="D291" i="13"/>
  <c r="E291" i="13"/>
  <c r="F291" i="13"/>
  <c r="H291" i="13"/>
  <c r="I291" i="13"/>
  <c r="N291" i="13" s="1"/>
  <c r="M291" i="13"/>
  <c r="A292" i="13"/>
  <c r="B292" i="13"/>
  <c r="C292" i="13"/>
  <c r="D292" i="13"/>
  <c r="E292" i="13"/>
  <c r="H292" i="13"/>
  <c r="I292" i="13"/>
  <c r="A293" i="13"/>
  <c r="B293" i="13"/>
  <c r="C293" i="13"/>
  <c r="D293" i="13"/>
  <c r="E293" i="13"/>
  <c r="F293" i="13"/>
  <c r="H293" i="13"/>
  <c r="I293" i="13"/>
  <c r="N293" i="13" s="1"/>
  <c r="M293" i="13"/>
  <c r="A294" i="13"/>
  <c r="B294" i="13"/>
  <c r="C294" i="13"/>
  <c r="D294" i="13"/>
  <c r="M294" i="13" s="1"/>
  <c r="E294" i="13"/>
  <c r="H294" i="13"/>
  <c r="I294" i="13"/>
  <c r="N294" i="13"/>
  <c r="A295" i="13"/>
  <c r="B295" i="13"/>
  <c r="C295" i="13"/>
  <c r="D295" i="13"/>
  <c r="E295" i="13"/>
  <c r="F295" i="13" s="1"/>
  <c r="H295" i="13"/>
  <c r="I295" i="13"/>
  <c r="M295" i="13"/>
  <c r="A296" i="13"/>
  <c r="B296" i="13"/>
  <c r="C296" i="13"/>
  <c r="D296" i="13"/>
  <c r="E296" i="13"/>
  <c r="H296" i="13"/>
  <c r="I296" i="13"/>
  <c r="A297" i="13"/>
  <c r="B297" i="13"/>
  <c r="C297" i="13"/>
  <c r="D297" i="13"/>
  <c r="E297" i="13"/>
  <c r="F297" i="13" s="1"/>
  <c r="H297" i="13"/>
  <c r="I297" i="13"/>
  <c r="J297" i="13" s="1"/>
  <c r="M297" i="13"/>
  <c r="A298" i="13"/>
  <c r="B298" i="13"/>
  <c r="C298" i="13"/>
  <c r="D298" i="13"/>
  <c r="E298" i="13"/>
  <c r="H298" i="13"/>
  <c r="I298" i="13"/>
  <c r="A299" i="13"/>
  <c r="B299" i="13"/>
  <c r="C299" i="13"/>
  <c r="D299" i="13"/>
  <c r="E299" i="13"/>
  <c r="H299" i="13"/>
  <c r="I299" i="13"/>
  <c r="J299" i="13" s="1"/>
  <c r="M299" i="13"/>
  <c r="A300" i="13"/>
  <c r="B300" i="13"/>
  <c r="C300" i="13"/>
  <c r="D300" i="13"/>
  <c r="E300" i="13"/>
  <c r="H300" i="13"/>
  <c r="J300" i="13" s="1"/>
  <c r="I300" i="13"/>
  <c r="N300" i="13" s="1"/>
  <c r="A301" i="13"/>
  <c r="B301" i="13"/>
  <c r="C301" i="13"/>
  <c r="D301" i="13"/>
  <c r="M301" i="13" s="1"/>
  <c r="E301" i="13"/>
  <c r="F301" i="13"/>
  <c r="H301" i="13"/>
  <c r="I301" i="13"/>
  <c r="N301" i="13" s="1"/>
  <c r="J301" i="13"/>
  <c r="L301" i="13" s="1"/>
  <c r="A302" i="13"/>
  <c r="B302" i="13"/>
  <c r="C302" i="13"/>
  <c r="D302" i="13"/>
  <c r="M302" i="13" s="1"/>
  <c r="E302" i="13"/>
  <c r="F302" i="13" s="1"/>
  <c r="H302" i="13"/>
  <c r="I302" i="13"/>
  <c r="A303" i="13"/>
  <c r="B303" i="13"/>
  <c r="C303" i="13"/>
  <c r="D303" i="13"/>
  <c r="F303" i="13" s="1"/>
  <c r="E303" i="13"/>
  <c r="N303" i="13" s="1"/>
  <c r="H303" i="13"/>
  <c r="I303" i="13"/>
  <c r="J303" i="13" s="1"/>
  <c r="M303" i="13"/>
  <c r="A304" i="13"/>
  <c r="B304" i="13"/>
  <c r="C304" i="13"/>
  <c r="D304" i="13"/>
  <c r="E304" i="13"/>
  <c r="H304" i="13"/>
  <c r="I304" i="13"/>
  <c r="A305" i="13"/>
  <c r="B305" i="13"/>
  <c r="C305" i="13"/>
  <c r="D305" i="13"/>
  <c r="E305" i="13"/>
  <c r="N305" i="13" s="1"/>
  <c r="F305" i="13"/>
  <c r="H305" i="13"/>
  <c r="I305" i="13"/>
  <c r="J305" i="13" s="1"/>
  <c r="M305" i="13"/>
  <c r="A306" i="13"/>
  <c r="B306" i="13"/>
  <c r="C306" i="13"/>
  <c r="D306" i="13"/>
  <c r="E306" i="13"/>
  <c r="N306" i="13" s="1"/>
  <c r="H306" i="13"/>
  <c r="I306" i="13"/>
  <c r="A307" i="13"/>
  <c r="B307" i="13"/>
  <c r="C307" i="13"/>
  <c r="D307" i="13"/>
  <c r="F307" i="13" s="1"/>
  <c r="L307" i="13" s="1"/>
  <c r="E307" i="13"/>
  <c r="H307" i="13"/>
  <c r="I307" i="13"/>
  <c r="J307" i="13" s="1"/>
  <c r="M307" i="13"/>
  <c r="A308" i="13"/>
  <c r="B308" i="13"/>
  <c r="C308" i="13"/>
  <c r="D308" i="13"/>
  <c r="F308" i="13" s="1"/>
  <c r="E308" i="13"/>
  <c r="H308" i="13"/>
  <c r="J308" i="13" s="1"/>
  <c r="I308" i="13"/>
  <c r="A309" i="13"/>
  <c r="B309" i="13"/>
  <c r="C309" i="13"/>
  <c r="D309" i="13"/>
  <c r="M309" i="13" s="1"/>
  <c r="E309" i="13"/>
  <c r="F309" i="13" s="1"/>
  <c r="H309" i="13"/>
  <c r="J309" i="13" s="1"/>
  <c r="I309" i="13"/>
  <c r="A310" i="13"/>
  <c r="B310" i="13"/>
  <c r="C310" i="13"/>
  <c r="D310" i="13"/>
  <c r="E310" i="13"/>
  <c r="F310" i="13" s="1"/>
  <c r="H310" i="13"/>
  <c r="I310" i="13"/>
  <c r="M310" i="13"/>
  <c r="A311" i="13"/>
  <c r="B311" i="13"/>
  <c r="C311" i="13"/>
  <c r="D311" i="13"/>
  <c r="E311" i="13"/>
  <c r="F311" i="13"/>
  <c r="H311" i="13"/>
  <c r="I311" i="13"/>
  <c r="A312" i="13"/>
  <c r="B312" i="13"/>
  <c r="C312" i="13"/>
  <c r="D312" i="13"/>
  <c r="E312" i="13"/>
  <c r="N312" i="13" s="1"/>
  <c r="H312" i="13"/>
  <c r="J312" i="13" s="1"/>
  <c r="I312" i="13"/>
  <c r="A313" i="13"/>
  <c r="B313" i="13"/>
  <c r="C313" i="13"/>
  <c r="D313" i="13"/>
  <c r="F313" i="13" s="1"/>
  <c r="E313" i="13"/>
  <c r="H313" i="13"/>
  <c r="I313" i="13"/>
  <c r="M313" i="13"/>
  <c r="A314" i="13"/>
  <c r="B314" i="13"/>
  <c r="C314" i="13"/>
  <c r="D314" i="13"/>
  <c r="E314" i="13"/>
  <c r="N314" i="13" s="1"/>
  <c r="H314" i="13"/>
  <c r="J314" i="13" s="1"/>
  <c r="I314" i="13"/>
  <c r="A315" i="13"/>
  <c r="B315" i="13"/>
  <c r="C315" i="13"/>
  <c r="D315" i="13"/>
  <c r="M315" i="13" s="1"/>
  <c r="E315" i="13"/>
  <c r="N315" i="13" s="1"/>
  <c r="H315" i="13"/>
  <c r="I315" i="13"/>
  <c r="J315" i="13" s="1"/>
  <c r="A316" i="13"/>
  <c r="B316" i="13"/>
  <c r="C316" i="13"/>
  <c r="D316" i="13"/>
  <c r="M316" i="13" s="1"/>
  <c r="E316" i="13"/>
  <c r="N316" i="13" s="1"/>
  <c r="H316" i="13"/>
  <c r="I316" i="13"/>
  <c r="A317" i="13"/>
  <c r="B317" i="13"/>
  <c r="C317" i="13"/>
  <c r="D317" i="13"/>
  <c r="E317" i="13"/>
  <c r="N317" i="13" s="1"/>
  <c r="H317" i="13"/>
  <c r="I317" i="13"/>
  <c r="J317" i="13" s="1"/>
  <c r="M317" i="13"/>
  <c r="A318" i="13"/>
  <c r="B318" i="13"/>
  <c r="C318" i="13"/>
  <c r="D318" i="13"/>
  <c r="E318" i="13"/>
  <c r="F318" i="13"/>
  <c r="H318" i="13"/>
  <c r="I318" i="13"/>
  <c r="A319" i="13"/>
  <c r="B319" i="13"/>
  <c r="C319" i="13"/>
  <c r="D319" i="13"/>
  <c r="E319" i="13"/>
  <c r="H319" i="13"/>
  <c r="I319" i="13"/>
  <c r="N319" i="13" s="1"/>
  <c r="A320" i="13"/>
  <c r="B320" i="13"/>
  <c r="C320" i="13"/>
  <c r="D320" i="13"/>
  <c r="E320" i="13"/>
  <c r="F320" i="13"/>
  <c r="H320" i="13"/>
  <c r="I320" i="13"/>
  <c r="N320" i="13" s="1"/>
  <c r="M320" i="13"/>
  <c r="A321" i="13"/>
  <c r="B321" i="13"/>
  <c r="C321" i="13"/>
  <c r="D321" i="13"/>
  <c r="E321" i="13"/>
  <c r="H321" i="13"/>
  <c r="J321" i="13" s="1"/>
  <c r="I321" i="13"/>
  <c r="N321" i="13"/>
  <c r="A322" i="13"/>
  <c r="B322" i="13"/>
  <c r="C322" i="13"/>
  <c r="D322" i="13"/>
  <c r="M322" i="13" s="1"/>
  <c r="E322" i="13"/>
  <c r="H322" i="13"/>
  <c r="I322" i="13"/>
  <c r="N322" i="13"/>
  <c r="A323" i="13"/>
  <c r="B323" i="13"/>
  <c r="C323" i="13"/>
  <c r="D323" i="13"/>
  <c r="M323" i="13" s="1"/>
  <c r="E323" i="13"/>
  <c r="F323" i="13"/>
  <c r="H323" i="13"/>
  <c r="I323" i="13"/>
  <c r="J323" i="13" s="1"/>
  <c r="A324" i="13"/>
  <c r="B324" i="13"/>
  <c r="C324" i="13"/>
  <c r="D324" i="13"/>
  <c r="M324" i="13" s="1"/>
  <c r="E324" i="13"/>
  <c r="N324" i="13" s="1"/>
  <c r="H324" i="13"/>
  <c r="I324" i="13"/>
  <c r="J324" i="13"/>
  <c r="A325" i="13"/>
  <c r="B325" i="13"/>
  <c r="C325" i="13"/>
  <c r="D325" i="13"/>
  <c r="M325" i="13" s="1"/>
  <c r="E325" i="13"/>
  <c r="N325" i="13" s="1"/>
  <c r="H325" i="13"/>
  <c r="I325" i="13"/>
  <c r="J325" i="13" s="1"/>
  <c r="A326" i="13"/>
  <c r="B326" i="13"/>
  <c r="C326" i="13"/>
  <c r="D326" i="13"/>
  <c r="M326" i="13" s="1"/>
  <c r="E326" i="13"/>
  <c r="N326" i="13" s="1"/>
  <c r="H326" i="13"/>
  <c r="I326" i="13"/>
  <c r="J326" i="13" s="1"/>
  <c r="A327" i="13"/>
  <c r="B327" i="13"/>
  <c r="C327" i="13"/>
  <c r="D327" i="13"/>
  <c r="M327" i="13" s="1"/>
  <c r="E327" i="13"/>
  <c r="N327" i="13" s="1"/>
  <c r="F327" i="13"/>
  <c r="H327" i="13"/>
  <c r="I327" i="13"/>
  <c r="J327" i="13" s="1"/>
  <c r="A328" i="13"/>
  <c r="B328" i="13"/>
  <c r="C328" i="13"/>
  <c r="D328" i="13"/>
  <c r="M328" i="13" s="1"/>
  <c r="E328" i="13"/>
  <c r="N328" i="13" s="1"/>
  <c r="H328" i="13"/>
  <c r="I328" i="13"/>
  <c r="J328" i="13" s="1"/>
  <c r="A329" i="13"/>
  <c r="B329" i="13"/>
  <c r="C329" i="13"/>
  <c r="D329" i="13"/>
  <c r="M329" i="13" s="1"/>
  <c r="E329" i="13"/>
  <c r="N329" i="13" s="1"/>
  <c r="H329" i="13"/>
  <c r="I329" i="13"/>
  <c r="J329" i="13" s="1"/>
  <c r="A330" i="13"/>
  <c r="B330" i="13"/>
  <c r="C330" i="13"/>
  <c r="D330" i="13"/>
  <c r="M330" i="13" s="1"/>
  <c r="E330" i="13"/>
  <c r="N330" i="13" s="1"/>
  <c r="H330" i="13"/>
  <c r="I330" i="13"/>
  <c r="J330" i="13" s="1"/>
  <c r="A331" i="13"/>
  <c r="B331" i="13"/>
  <c r="C331" i="13"/>
  <c r="D331" i="13"/>
  <c r="M331" i="13" s="1"/>
  <c r="E331" i="13"/>
  <c r="N331" i="13" s="1"/>
  <c r="H331" i="13"/>
  <c r="I331" i="13"/>
  <c r="J331" i="13" s="1"/>
  <c r="A332" i="13"/>
  <c r="B332" i="13"/>
  <c r="C332" i="13"/>
  <c r="D332" i="13"/>
  <c r="M332" i="13" s="1"/>
  <c r="E332" i="13"/>
  <c r="H332" i="13"/>
  <c r="I332" i="13"/>
  <c r="J332" i="13" s="1"/>
  <c r="N332" i="13"/>
  <c r="A333" i="13"/>
  <c r="B333" i="13"/>
  <c r="C333" i="13"/>
  <c r="D333" i="13"/>
  <c r="M333" i="13" s="1"/>
  <c r="E333" i="13"/>
  <c r="F333" i="13" s="1"/>
  <c r="L333" i="13" s="1"/>
  <c r="H333" i="13"/>
  <c r="I333" i="13"/>
  <c r="J333" i="13" s="1"/>
  <c r="A334" i="13"/>
  <c r="B334" i="13"/>
  <c r="C334" i="13"/>
  <c r="D334" i="13"/>
  <c r="M334" i="13" s="1"/>
  <c r="E334" i="13"/>
  <c r="H334" i="13"/>
  <c r="I334" i="13"/>
  <c r="J334" i="13"/>
  <c r="N334" i="13"/>
  <c r="A335" i="13"/>
  <c r="B335" i="13"/>
  <c r="C335" i="13"/>
  <c r="D335" i="13"/>
  <c r="M335" i="13" s="1"/>
  <c r="E335" i="13"/>
  <c r="F335" i="13" s="1"/>
  <c r="H335" i="13"/>
  <c r="I335" i="13"/>
  <c r="A336" i="13"/>
  <c r="B336" i="13"/>
  <c r="C336" i="13"/>
  <c r="D336" i="13"/>
  <c r="M336" i="13" s="1"/>
  <c r="E336" i="13"/>
  <c r="H336" i="13"/>
  <c r="I336" i="13"/>
  <c r="J336" i="13"/>
  <c r="N336" i="13"/>
  <c r="A337" i="13"/>
  <c r="B337" i="13"/>
  <c r="C337" i="13"/>
  <c r="D337" i="13"/>
  <c r="M337" i="13" s="1"/>
  <c r="E337" i="13"/>
  <c r="F337" i="13"/>
  <c r="H337" i="13"/>
  <c r="J337" i="13" s="1"/>
  <c r="I337" i="13"/>
  <c r="A338" i="13"/>
  <c r="B338" i="13"/>
  <c r="C338" i="13"/>
  <c r="D338" i="13"/>
  <c r="M338" i="13" s="1"/>
  <c r="E338" i="13"/>
  <c r="H338" i="13"/>
  <c r="I338" i="13"/>
  <c r="J338" i="13" s="1"/>
  <c r="N338" i="13"/>
  <c r="A339" i="13"/>
  <c r="B339" i="13"/>
  <c r="C339" i="13"/>
  <c r="D339" i="13"/>
  <c r="M339" i="13" s="1"/>
  <c r="E339" i="13"/>
  <c r="F339" i="13"/>
  <c r="H339" i="13"/>
  <c r="I339" i="13"/>
  <c r="A340" i="13"/>
  <c r="B340" i="13"/>
  <c r="C340" i="13"/>
  <c r="D340" i="13"/>
  <c r="M340" i="13" s="1"/>
  <c r="E340" i="13"/>
  <c r="H340" i="13"/>
  <c r="I340" i="13"/>
  <c r="J340" i="13" s="1"/>
  <c r="N340" i="13"/>
  <c r="A341" i="13"/>
  <c r="B341" i="13"/>
  <c r="C341" i="13"/>
  <c r="D341" i="13"/>
  <c r="M341" i="13" s="1"/>
  <c r="E341" i="13"/>
  <c r="F341" i="13"/>
  <c r="H341" i="13"/>
  <c r="I341" i="13"/>
  <c r="N341" i="13" s="1"/>
  <c r="A342" i="13"/>
  <c r="B342" i="13"/>
  <c r="C342" i="13"/>
  <c r="D342" i="13"/>
  <c r="M342" i="13" s="1"/>
  <c r="E342" i="13"/>
  <c r="H342" i="13"/>
  <c r="I342" i="13"/>
  <c r="J342" i="13" s="1"/>
  <c r="N342" i="13"/>
  <c r="A343" i="13"/>
  <c r="B343" i="13"/>
  <c r="C343" i="13"/>
  <c r="D343" i="13"/>
  <c r="M343" i="13" s="1"/>
  <c r="E343" i="13"/>
  <c r="F343" i="13"/>
  <c r="H343" i="13"/>
  <c r="I343" i="13"/>
  <c r="N343" i="13" s="1"/>
  <c r="A344" i="13"/>
  <c r="B344" i="13"/>
  <c r="C344" i="13"/>
  <c r="D344" i="13"/>
  <c r="M344" i="13" s="1"/>
  <c r="E344" i="13"/>
  <c r="H344" i="13"/>
  <c r="I344" i="13"/>
  <c r="J344" i="13" s="1"/>
  <c r="N344" i="13"/>
  <c r="A345" i="13"/>
  <c r="B345" i="13"/>
  <c r="C345" i="13"/>
  <c r="D345" i="13"/>
  <c r="M345" i="13" s="1"/>
  <c r="E345" i="13"/>
  <c r="F345" i="13"/>
  <c r="H345" i="13"/>
  <c r="I345" i="13"/>
  <c r="N345" i="13" s="1"/>
  <c r="A346" i="13"/>
  <c r="B346" i="13"/>
  <c r="C346" i="13"/>
  <c r="D346" i="13"/>
  <c r="M346" i="13" s="1"/>
  <c r="E346" i="13"/>
  <c r="H346" i="13"/>
  <c r="I346" i="13"/>
  <c r="J346" i="13" s="1"/>
  <c r="N346" i="13"/>
  <c r="A347" i="13"/>
  <c r="B347" i="13"/>
  <c r="C347" i="13"/>
  <c r="D347" i="13"/>
  <c r="M347" i="13" s="1"/>
  <c r="E347" i="13"/>
  <c r="F347" i="13"/>
  <c r="H347" i="13"/>
  <c r="I347" i="13"/>
  <c r="N347" i="13" s="1"/>
  <c r="A348" i="13"/>
  <c r="B348" i="13"/>
  <c r="C348" i="13"/>
  <c r="D348" i="13"/>
  <c r="E348" i="13"/>
  <c r="H348" i="13"/>
  <c r="I348" i="13"/>
  <c r="J348" i="13" s="1"/>
  <c r="N348" i="13"/>
  <c r="A349" i="13"/>
  <c r="B349" i="13"/>
  <c r="C349" i="13"/>
  <c r="D349" i="13"/>
  <c r="M349" i="13" s="1"/>
  <c r="E349" i="13"/>
  <c r="F349" i="13"/>
  <c r="H349" i="13"/>
  <c r="I349" i="13"/>
  <c r="N349" i="13" s="1"/>
  <c r="A350" i="13"/>
  <c r="B350" i="13"/>
  <c r="C350" i="13"/>
  <c r="D350" i="13"/>
  <c r="E350" i="13"/>
  <c r="H350" i="13"/>
  <c r="I350" i="13"/>
  <c r="J350" i="13" s="1"/>
  <c r="N350" i="13"/>
  <c r="A351" i="13"/>
  <c r="B351" i="13"/>
  <c r="C351" i="13"/>
  <c r="D351" i="13"/>
  <c r="M351" i="13" s="1"/>
  <c r="E351" i="13"/>
  <c r="F351" i="13"/>
  <c r="H351" i="13"/>
  <c r="I351" i="13"/>
  <c r="N351" i="13" s="1"/>
  <c r="A352" i="13"/>
  <c r="B352" i="13"/>
  <c r="C352" i="13"/>
  <c r="D352" i="13"/>
  <c r="E352" i="13"/>
  <c r="H352" i="13"/>
  <c r="I352" i="13"/>
  <c r="J352" i="13" s="1"/>
  <c r="N352" i="13"/>
  <c r="A353" i="13"/>
  <c r="B353" i="13"/>
  <c r="C353" i="13"/>
  <c r="D353" i="13"/>
  <c r="M353" i="13" s="1"/>
  <c r="E353" i="13"/>
  <c r="F353" i="13"/>
  <c r="H353" i="13"/>
  <c r="I353" i="13"/>
  <c r="N353" i="13" s="1"/>
  <c r="A354" i="13"/>
  <c r="B354" i="13"/>
  <c r="C354" i="13"/>
  <c r="D354" i="13"/>
  <c r="E354" i="13"/>
  <c r="H354" i="13"/>
  <c r="I354" i="13"/>
  <c r="J354" i="13" s="1"/>
  <c r="N354" i="13"/>
  <c r="A355" i="13"/>
  <c r="B355" i="13"/>
  <c r="C355" i="13"/>
  <c r="D355" i="13"/>
  <c r="M355" i="13" s="1"/>
  <c r="E355" i="13"/>
  <c r="F355" i="13" s="1"/>
  <c r="H355" i="13"/>
  <c r="I355" i="13"/>
  <c r="N355" i="13" s="1"/>
  <c r="A356" i="13"/>
  <c r="B356" i="13"/>
  <c r="C356" i="13"/>
  <c r="D356" i="13"/>
  <c r="E356" i="13"/>
  <c r="H356" i="13"/>
  <c r="I356" i="13"/>
  <c r="J356" i="13" s="1"/>
  <c r="N356" i="13"/>
  <c r="A357" i="13"/>
  <c r="B357" i="13"/>
  <c r="C357" i="13"/>
  <c r="D357" i="13"/>
  <c r="M357" i="13" s="1"/>
  <c r="E357" i="13"/>
  <c r="F357" i="13" s="1"/>
  <c r="H357" i="13"/>
  <c r="I357" i="13"/>
  <c r="N357" i="13" s="1"/>
  <c r="A358" i="13"/>
  <c r="B358" i="13"/>
  <c r="C358" i="13"/>
  <c r="D358" i="13"/>
  <c r="E358" i="13"/>
  <c r="H358" i="13"/>
  <c r="I358" i="13"/>
  <c r="J358" i="13" s="1"/>
  <c r="N358" i="13"/>
  <c r="A359" i="13"/>
  <c r="B359" i="13"/>
  <c r="C359" i="13"/>
  <c r="D359" i="13"/>
  <c r="M359" i="13" s="1"/>
  <c r="E359" i="13"/>
  <c r="F359" i="13" s="1"/>
  <c r="H359" i="13"/>
  <c r="I359" i="13"/>
  <c r="N359" i="13" s="1"/>
  <c r="A360" i="13"/>
  <c r="B360" i="13"/>
  <c r="C360" i="13"/>
  <c r="D360" i="13"/>
  <c r="E360" i="13"/>
  <c r="H360" i="13"/>
  <c r="I360" i="13"/>
  <c r="J360" i="13" s="1"/>
  <c r="N360" i="13"/>
  <c r="A361" i="13"/>
  <c r="B361" i="13"/>
  <c r="C361" i="13"/>
  <c r="D361" i="13"/>
  <c r="M361" i="13" s="1"/>
  <c r="E361" i="13"/>
  <c r="F361" i="13" s="1"/>
  <c r="H361" i="13"/>
  <c r="I361" i="13"/>
  <c r="N361" i="13" s="1"/>
  <c r="A362" i="13"/>
  <c r="B362" i="13"/>
  <c r="C362" i="13"/>
  <c r="D362" i="13"/>
  <c r="E362" i="13"/>
  <c r="H362" i="13"/>
  <c r="I362" i="13"/>
  <c r="J362" i="13" s="1"/>
  <c r="N362" i="13"/>
  <c r="A363" i="13"/>
  <c r="B363" i="13"/>
  <c r="C363" i="13"/>
  <c r="D363" i="13"/>
  <c r="M363" i="13" s="1"/>
  <c r="E363" i="13"/>
  <c r="F363" i="13" s="1"/>
  <c r="H363" i="13"/>
  <c r="I363" i="13"/>
  <c r="N363" i="13" s="1"/>
  <c r="A364" i="13"/>
  <c r="B364" i="13"/>
  <c r="C364" i="13"/>
  <c r="D364" i="13"/>
  <c r="E364" i="13"/>
  <c r="H364" i="13"/>
  <c r="I364" i="13"/>
  <c r="J364" i="13" s="1"/>
  <c r="N364" i="13"/>
  <c r="A365" i="13"/>
  <c r="B365" i="13"/>
  <c r="C365" i="13"/>
  <c r="D365" i="13"/>
  <c r="M365" i="13" s="1"/>
  <c r="E365" i="13"/>
  <c r="F365" i="13" s="1"/>
  <c r="H365" i="13"/>
  <c r="I365" i="13"/>
  <c r="N365" i="13" s="1"/>
  <c r="A366" i="13"/>
  <c r="B366" i="13"/>
  <c r="C366" i="13"/>
  <c r="D366" i="13"/>
  <c r="E366" i="13"/>
  <c r="H366" i="13"/>
  <c r="I366" i="13"/>
  <c r="J366" i="13" s="1"/>
  <c r="N366" i="13"/>
  <c r="A367" i="13"/>
  <c r="B367" i="13"/>
  <c r="C367" i="13"/>
  <c r="D367" i="13"/>
  <c r="M367" i="13" s="1"/>
  <c r="E367" i="13"/>
  <c r="F367" i="13" s="1"/>
  <c r="H367" i="13"/>
  <c r="I367" i="13"/>
  <c r="N367" i="13" s="1"/>
  <c r="A368" i="13"/>
  <c r="B368" i="13"/>
  <c r="C368" i="13"/>
  <c r="D368" i="13"/>
  <c r="E368" i="13"/>
  <c r="H368" i="13"/>
  <c r="I368" i="13"/>
  <c r="J368" i="13" s="1"/>
  <c r="N368" i="13"/>
  <c r="A369" i="13"/>
  <c r="B369" i="13"/>
  <c r="C369" i="13"/>
  <c r="D369" i="13"/>
  <c r="M369" i="13" s="1"/>
  <c r="E369" i="13"/>
  <c r="F369" i="13" s="1"/>
  <c r="H369" i="13"/>
  <c r="I369" i="13"/>
  <c r="N369" i="13" s="1"/>
  <c r="A370" i="13"/>
  <c r="B370" i="13"/>
  <c r="C370" i="13"/>
  <c r="D370" i="13"/>
  <c r="E370" i="13"/>
  <c r="H370" i="13"/>
  <c r="I370" i="13"/>
  <c r="J370" i="13" s="1"/>
  <c r="N370" i="13"/>
  <c r="A371" i="13"/>
  <c r="B371" i="13"/>
  <c r="C371" i="13"/>
  <c r="D371" i="13"/>
  <c r="M371" i="13" s="1"/>
  <c r="E371" i="13"/>
  <c r="F371" i="13" s="1"/>
  <c r="H371" i="13"/>
  <c r="I371" i="13"/>
  <c r="N371" i="13" s="1"/>
  <c r="A372" i="13"/>
  <c r="B372" i="13"/>
  <c r="C372" i="13"/>
  <c r="D372" i="13"/>
  <c r="E372" i="13"/>
  <c r="H372" i="13"/>
  <c r="I372" i="13"/>
  <c r="J372" i="13" s="1"/>
  <c r="N372" i="13"/>
  <c r="A373" i="13"/>
  <c r="B373" i="13"/>
  <c r="C373" i="13"/>
  <c r="D373" i="13"/>
  <c r="M373" i="13" s="1"/>
  <c r="E373" i="13"/>
  <c r="F373" i="13" s="1"/>
  <c r="H373" i="13"/>
  <c r="I373" i="13"/>
  <c r="N373" i="13" s="1"/>
  <c r="A374" i="13"/>
  <c r="B374" i="13"/>
  <c r="C374" i="13"/>
  <c r="D374" i="13"/>
  <c r="E374" i="13"/>
  <c r="H374" i="13"/>
  <c r="I374" i="13"/>
  <c r="A375" i="13"/>
  <c r="B375" i="13"/>
  <c r="C375" i="13"/>
  <c r="D375" i="13"/>
  <c r="M375" i="13" s="1"/>
  <c r="E375" i="13"/>
  <c r="F375" i="13"/>
  <c r="H375" i="13"/>
  <c r="I375" i="13"/>
  <c r="N375" i="13"/>
  <c r="A376" i="13"/>
  <c r="B376" i="13"/>
  <c r="C376" i="13"/>
  <c r="D376" i="13"/>
  <c r="E376" i="13"/>
  <c r="H376" i="13"/>
  <c r="I376" i="13"/>
  <c r="J376" i="13" s="1"/>
  <c r="N376" i="13"/>
  <c r="A377" i="13"/>
  <c r="B377" i="13"/>
  <c r="C377" i="13"/>
  <c r="D377" i="13"/>
  <c r="M377" i="13" s="1"/>
  <c r="E377" i="13"/>
  <c r="F377" i="13" s="1"/>
  <c r="H377" i="13"/>
  <c r="I377" i="13"/>
  <c r="N377" i="13" s="1"/>
  <c r="A378" i="13"/>
  <c r="B378" i="13"/>
  <c r="C378" i="13"/>
  <c r="D378" i="13"/>
  <c r="E378" i="13"/>
  <c r="N378" i="13" s="1"/>
  <c r="H378" i="13"/>
  <c r="I378" i="13"/>
  <c r="J378" i="13" s="1"/>
  <c r="M378" i="13"/>
  <c r="A379" i="13"/>
  <c r="B379" i="13"/>
  <c r="C379" i="13"/>
  <c r="D379" i="13"/>
  <c r="F379" i="13" s="1"/>
  <c r="E379" i="13"/>
  <c r="H379" i="13"/>
  <c r="I379" i="13"/>
  <c r="N379" i="13" s="1"/>
  <c r="A380" i="13"/>
  <c r="B380" i="13"/>
  <c r="C380" i="13"/>
  <c r="D380" i="13"/>
  <c r="E380" i="13"/>
  <c r="H380" i="13"/>
  <c r="I380" i="13"/>
  <c r="A381" i="13"/>
  <c r="B381" i="13"/>
  <c r="C381" i="13"/>
  <c r="D381" i="13"/>
  <c r="M381" i="13" s="1"/>
  <c r="E381" i="13"/>
  <c r="H381" i="13"/>
  <c r="I381" i="13"/>
  <c r="N381" i="13" s="1"/>
  <c r="A382" i="13"/>
  <c r="B382" i="13"/>
  <c r="C382" i="13"/>
  <c r="D382" i="13"/>
  <c r="E382" i="13"/>
  <c r="H382" i="13"/>
  <c r="I382" i="13"/>
  <c r="J382" i="13" s="1"/>
  <c r="A383" i="13"/>
  <c r="B383" i="13"/>
  <c r="C383" i="13"/>
  <c r="D383" i="13"/>
  <c r="E383" i="13"/>
  <c r="H383" i="13"/>
  <c r="J383" i="13" s="1"/>
  <c r="I383" i="13"/>
  <c r="N383" i="13"/>
  <c r="A384" i="13"/>
  <c r="B384" i="13"/>
  <c r="C384" i="13"/>
  <c r="D384" i="13"/>
  <c r="E384" i="13"/>
  <c r="H384" i="13"/>
  <c r="I384" i="13"/>
  <c r="J384" i="13" s="1"/>
  <c r="M384" i="13"/>
  <c r="A385" i="13"/>
  <c r="B385" i="13"/>
  <c r="C385" i="13"/>
  <c r="D385" i="13"/>
  <c r="F385" i="13" s="1"/>
  <c r="E385" i="13"/>
  <c r="H385" i="13"/>
  <c r="I385" i="13"/>
  <c r="N385" i="13" s="1"/>
  <c r="A386" i="13"/>
  <c r="B386" i="13"/>
  <c r="C386" i="13"/>
  <c r="D386" i="13"/>
  <c r="E386" i="13"/>
  <c r="H386" i="13"/>
  <c r="I386" i="13"/>
  <c r="J386" i="13" s="1"/>
  <c r="M386" i="13"/>
  <c r="A387" i="13"/>
  <c r="B387" i="13"/>
  <c r="C387" i="13"/>
  <c r="D387" i="13"/>
  <c r="E387" i="13"/>
  <c r="H387" i="13"/>
  <c r="J387" i="13" s="1"/>
  <c r="I387" i="13"/>
  <c r="N387" i="13"/>
  <c r="A388" i="13"/>
  <c r="B388" i="13"/>
  <c r="C388" i="13"/>
  <c r="D388" i="13"/>
  <c r="E388" i="13"/>
  <c r="H388" i="13"/>
  <c r="J388" i="13" s="1"/>
  <c r="I388" i="13"/>
  <c r="N388" i="13"/>
  <c r="A389" i="13"/>
  <c r="B389" i="13"/>
  <c r="C389" i="13"/>
  <c r="D389" i="13"/>
  <c r="E389" i="13"/>
  <c r="F389" i="13" s="1"/>
  <c r="H389" i="13"/>
  <c r="I389" i="13"/>
  <c r="N389" i="13" s="1"/>
  <c r="M389" i="13"/>
  <c r="A390" i="13"/>
  <c r="B390" i="13"/>
  <c r="C390" i="13"/>
  <c r="D390" i="13"/>
  <c r="F390" i="13" s="1"/>
  <c r="E390" i="13"/>
  <c r="H390" i="13"/>
  <c r="I390" i="13"/>
  <c r="N390" i="13" s="1"/>
  <c r="A391" i="13"/>
  <c r="B391" i="13"/>
  <c r="C391" i="13"/>
  <c r="D391" i="13"/>
  <c r="E391" i="13"/>
  <c r="H391" i="13"/>
  <c r="I391" i="13"/>
  <c r="N391" i="13"/>
  <c r="A392" i="13"/>
  <c r="B392" i="13"/>
  <c r="C392" i="13"/>
  <c r="D392" i="13"/>
  <c r="E392" i="13"/>
  <c r="H392" i="13"/>
  <c r="I392" i="13"/>
  <c r="M392" i="13"/>
  <c r="A393" i="13"/>
  <c r="B393" i="13"/>
  <c r="C393" i="13"/>
  <c r="D393" i="13"/>
  <c r="M393" i="13" s="1"/>
  <c r="E393" i="13"/>
  <c r="H393" i="13"/>
  <c r="I393" i="13"/>
  <c r="N393" i="13"/>
  <c r="A394" i="13"/>
  <c r="B394" i="13"/>
  <c r="C394" i="13"/>
  <c r="D394" i="13"/>
  <c r="E394" i="13"/>
  <c r="N394" i="13" s="1"/>
  <c r="H394" i="13"/>
  <c r="I394" i="13"/>
  <c r="J394" i="13"/>
  <c r="M394" i="13"/>
  <c r="A395" i="13"/>
  <c r="B395" i="13"/>
  <c r="C395" i="13"/>
  <c r="D395" i="13"/>
  <c r="E395" i="13"/>
  <c r="N395" i="13" s="1"/>
  <c r="H395" i="13"/>
  <c r="J395" i="13" s="1"/>
  <c r="I395" i="13"/>
  <c r="A396" i="13"/>
  <c r="B396" i="13"/>
  <c r="C396" i="13"/>
  <c r="D396" i="13"/>
  <c r="E396" i="13"/>
  <c r="H396" i="13"/>
  <c r="M396" i="13" s="1"/>
  <c r="I396" i="13"/>
  <c r="A397" i="13"/>
  <c r="B397" i="13"/>
  <c r="C397" i="13"/>
  <c r="D397" i="13"/>
  <c r="E397" i="13"/>
  <c r="N397" i="13" s="1"/>
  <c r="H397" i="13"/>
  <c r="I397" i="13"/>
  <c r="A398" i="13"/>
  <c r="B398" i="13"/>
  <c r="C398" i="13"/>
  <c r="D398" i="13"/>
  <c r="F398" i="13" s="1"/>
  <c r="E398" i="13"/>
  <c r="H398" i="13"/>
  <c r="I398" i="13"/>
  <c r="J398" i="13" s="1"/>
  <c r="L398" i="13" s="1"/>
  <c r="M398" i="13"/>
  <c r="A399" i="13"/>
  <c r="B399" i="13"/>
  <c r="C399" i="13"/>
  <c r="D399" i="13"/>
  <c r="M399" i="13" s="1"/>
  <c r="E399" i="13"/>
  <c r="N399" i="13" s="1"/>
  <c r="H399" i="13"/>
  <c r="I399" i="13"/>
  <c r="A400" i="13"/>
  <c r="B400" i="13"/>
  <c r="C400" i="13"/>
  <c r="D400" i="13"/>
  <c r="E400" i="13"/>
  <c r="N400" i="13" s="1"/>
  <c r="H400" i="13"/>
  <c r="J400" i="13" s="1"/>
  <c r="I400" i="13"/>
  <c r="A401" i="13"/>
  <c r="B401" i="13"/>
  <c r="C401" i="13"/>
  <c r="D401" i="13"/>
  <c r="E401" i="13"/>
  <c r="N401" i="13" s="1"/>
  <c r="F401" i="13"/>
  <c r="H401" i="13"/>
  <c r="I401" i="13"/>
  <c r="J401" i="13" s="1"/>
  <c r="M401" i="13"/>
  <c r="A402" i="13"/>
  <c r="B402" i="13"/>
  <c r="C402" i="13"/>
  <c r="D402" i="13"/>
  <c r="E402" i="13"/>
  <c r="N402" i="13" s="1"/>
  <c r="H402" i="13"/>
  <c r="I402" i="13"/>
  <c r="J402" i="13" s="1"/>
  <c r="A403" i="13"/>
  <c r="B403" i="13"/>
  <c r="C403" i="13"/>
  <c r="D403" i="13"/>
  <c r="E403" i="13"/>
  <c r="N403" i="13" s="1"/>
  <c r="H403" i="13"/>
  <c r="I403" i="13"/>
  <c r="M403" i="13"/>
  <c r="A404" i="13"/>
  <c r="B404" i="13"/>
  <c r="C404" i="13"/>
  <c r="D404" i="13"/>
  <c r="F404" i="13" s="1"/>
  <c r="E404" i="13"/>
  <c r="N404" i="13" s="1"/>
  <c r="H404" i="13"/>
  <c r="I404" i="13"/>
  <c r="J404" i="13" s="1"/>
  <c r="M404" i="13"/>
  <c r="A405" i="13"/>
  <c r="B405" i="13"/>
  <c r="C405" i="13"/>
  <c r="D405" i="13"/>
  <c r="M405" i="13" s="1"/>
  <c r="E405" i="13"/>
  <c r="N405" i="13" s="1"/>
  <c r="H405" i="13"/>
  <c r="I405" i="13"/>
  <c r="A406" i="13"/>
  <c r="B406" i="13"/>
  <c r="C406" i="13"/>
  <c r="D406" i="13"/>
  <c r="E406" i="13"/>
  <c r="N406" i="13" s="1"/>
  <c r="H406" i="13"/>
  <c r="J406" i="13" s="1"/>
  <c r="I406" i="13"/>
  <c r="A407" i="13"/>
  <c r="B407" i="13"/>
  <c r="C407" i="13"/>
  <c r="D407" i="13"/>
  <c r="M407" i="13" s="1"/>
  <c r="E407" i="13"/>
  <c r="F407" i="13" s="1"/>
  <c r="H407" i="13"/>
  <c r="I407" i="13"/>
  <c r="J407" i="13" s="1"/>
  <c r="A408" i="13"/>
  <c r="B408" i="13"/>
  <c r="C408" i="13"/>
  <c r="D408" i="13"/>
  <c r="E408" i="13"/>
  <c r="N408" i="13" s="1"/>
  <c r="H408" i="13"/>
  <c r="I408" i="13"/>
  <c r="A409" i="13"/>
  <c r="B409" i="13"/>
  <c r="C409" i="13"/>
  <c r="D409" i="13"/>
  <c r="E409" i="13"/>
  <c r="H409" i="13"/>
  <c r="I409" i="13"/>
  <c r="J409" i="13" s="1"/>
  <c r="M409" i="13"/>
  <c r="A410" i="13"/>
  <c r="B410" i="13"/>
  <c r="C410" i="13"/>
  <c r="D410" i="13"/>
  <c r="E410" i="13"/>
  <c r="N410" i="13" s="1"/>
  <c r="H410" i="13"/>
  <c r="I410" i="13"/>
  <c r="J410" i="13" s="1"/>
  <c r="A411" i="13"/>
  <c r="B411" i="13"/>
  <c r="C411" i="13"/>
  <c r="D411" i="13"/>
  <c r="E411" i="13"/>
  <c r="N411" i="13" s="1"/>
  <c r="H411" i="13"/>
  <c r="I411" i="13"/>
  <c r="A412" i="13"/>
  <c r="B412" i="13"/>
  <c r="C412" i="13"/>
  <c r="D412" i="13"/>
  <c r="E412" i="13"/>
  <c r="N412" i="13" s="1"/>
  <c r="H412" i="13"/>
  <c r="I412" i="13"/>
  <c r="J412" i="13" s="1"/>
  <c r="M412" i="13"/>
  <c r="A413" i="13"/>
  <c r="B413" i="13"/>
  <c r="C413" i="13"/>
  <c r="D413" i="13"/>
  <c r="M413" i="13" s="1"/>
  <c r="E413" i="13"/>
  <c r="H413" i="13"/>
  <c r="J413" i="13" s="1"/>
  <c r="I413" i="13"/>
  <c r="A414" i="13"/>
  <c r="B414" i="13"/>
  <c r="C414" i="13"/>
  <c r="D414" i="13"/>
  <c r="E414" i="13"/>
  <c r="N414" i="13" s="1"/>
  <c r="H414" i="13"/>
  <c r="J414" i="13" s="1"/>
  <c r="I414" i="13"/>
  <c r="A415" i="13"/>
  <c r="B415" i="13"/>
  <c r="C415" i="13"/>
  <c r="D415" i="13"/>
  <c r="M415" i="13" s="1"/>
  <c r="E415" i="13"/>
  <c r="F415" i="13" s="1"/>
  <c r="H415" i="13"/>
  <c r="I415" i="13"/>
  <c r="J415" i="13" s="1"/>
  <c r="A416" i="13"/>
  <c r="B416" i="13"/>
  <c r="C416" i="13"/>
  <c r="D416" i="13"/>
  <c r="E416" i="13"/>
  <c r="N416" i="13" s="1"/>
  <c r="H416" i="13"/>
  <c r="J416" i="13" s="1"/>
  <c r="I416" i="13"/>
  <c r="A417" i="13"/>
  <c r="B417" i="13"/>
  <c r="C417" i="13"/>
  <c r="D417" i="13"/>
  <c r="E417" i="13"/>
  <c r="H417" i="13"/>
  <c r="I417" i="13"/>
  <c r="J417" i="13" s="1"/>
  <c r="M417" i="13"/>
  <c r="A418" i="13"/>
  <c r="B418" i="13"/>
  <c r="C418" i="13"/>
  <c r="D418" i="13"/>
  <c r="E418" i="13"/>
  <c r="N418" i="13" s="1"/>
  <c r="H418" i="13"/>
  <c r="M418" i="13" s="1"/>
  <c r="I418" i="13"/>
  <c r="J418" i="13"/>
  <c r="A419" i="13"/>
  <c r="B419" i="13"/>
  <c r="C419" i="13"/>
  <c r="D419" i="13"/>
  <c r="E419" i="13"/>
  <c r="N419" i="13" s="1"/>
  <c r="H419" i="13"/>
  <c r="J419" i="13" s="1"/>
  <c r="I419" i="13"/>
  <c r="A420" i="13"/>
  <c r="B420" i="13"/>
  <c r="C420" i="13"/>
  <c r="D420" i="13"/>
  <c r="F420" i="13" s="1"/>
  <c r="E420" i="13"/>
  <c r="N420" i="13" s="1"/>
  <c r="H420" i="13"/>
  <c r="I420" i="13"/>
  <c r="J420" i="13" s="1"/>
  <c r="M420" i="13"/>
  <c r="A421" i="13"/>
  <c r="B421" i="13"/>
  <c r="C421" i="13"/>
  <c r="D421" i="13"/>
  <c r="E421" i="13"/>
  <c r="N421" i="13" s="1"/>
  <c r="H421" i="13"/>
  <c r="J421" i="13" s="1"/>
  <c r="I421" i="13"/>
  <c r="A422" i="13"/>
  <c r="B422" i="13"/>
  <c r="C422" i="13"/>
  <c r="D422" i="13"/>
  <c r="E422" i="13"/>
  <c r="N422" i="13" s="1"/>
  <c r="H422" i="13"/>
  <c r="J422" i="13" s="1"/>
  <c r="I422" i="13"/>
  <c r="A423" i="13"/>
  <c r="B423" i="13"/>
  <c r="C423" i="13"/>
  <c r="D423" i="13"/>
  <c r="M423" i="13" s="1"/>
  <c r="E423" i="13"/>
  <c r="F423" i="13" s="1"/>
  <c r="H423" i="13"/>
  <c r="I423" i="13"/>
  <c r="J423" i="13"/>
  <c r="A424" i="13"/>
  <c r="B424" i="13"/>
  <c r="C424" i="13"/>
  <c r="D424" i="13"/>
  <c r="E424" i="13"/>
  <c r="N424" i="13" s="1"/>
  <c r="H424" i="13"/>
  <c r="J424" i="13" s="1"/>
  <c r="I424" i="13"/>
  <c r="A425" i="13"/>
  <c r="B425" i="13"/>
  <c r="C425" i="13"/>
  <c r="D425" i="13"/>
  <c r="E425" i="13"/>
  <c r="F425" i="13" s="1"/>
  <c r="L425" i="13" s="1"/>
  <c r="H425" i="13"/>
  <c r="I425" i="13"/>
  <c r="J425" i="13" s="1"/>
  <c r="M425" i="13"/>
  <c r="N425" i="13"/>
  <c r="A426" i="13"/>
  <c r="B426" i="13"/>
  <c r="C426" i="13"/>
  <c r="D426" i="13"/>
  <c r="E426" i="13"/>
  <c r="N426" i="13" s="1"/>
  <c r="H426" i="13"/>
  <c r="M426" i="13" s="1"/>
  <c r="I426" i="13"/>
  <c r="J426" i="13"/>
  <c r="A427" i="13"/>
  <c r="B427" i="13"/>
  <c r="C427" i="13"/>
  <c r="D427" i="13"/>
  <c r="E427" i="13"/>
  <c r="N427" i="13" s="1"/>
  <c r="H427" i="13"/>
  <c r="J427" i="13" s="1"/>
  <c r="I427" i="13"/>
  <c r="A428" i="13"/>
  <c r="B428" i="13"/>
  <c r="C428" i="13"/>
  <c r="D428" i="13"/>
  <c r="F428" i="13" s="1"/>
  <c r="E428" i="13"/>
  <c r="N428" i="13" s="1"/>
  <c r="H428" i="13"/>
  <c r="I428" i="13"/>
  <c r="J428" i="13" s="1"/>
  <c r="M428" i="13"/>
  <c r="A429" i="13"/>
  <c r="B429" i="13"/>
  <c r="C429" i="13"/>
  <c r="D429" i="13"/>
  <c r="E429" i="13"/>
  <c r="N429" i="13" s="1"/>
  <c r="H429" i="13"/>
  <c r="J429" i="13" s="1"/>
  <c r="I429" i="13"/>
  <c r="A430" i="13"/>
  <c r="B430" i="13"/>
  <c r="C430" i="13"/>
  <c r="D430" i="13"/>
  <c r="E430" i="13"/>
  <c r="N430" i="13" s="1"/>
  <c r="H430" i="13"/>
  <c r="J430" i="13" s="1"/>
  <c r="I430" i="13"/>
  <c r="A431" i="13"/>
  <c r="B431" i="13"/>
  <c r="C431" i="13"/>
  <c r="D431" i="13"/>
  <c r="M431" i="13" s="1"/>
  <c r="E431" i="13"/>
  <c r="F431" i="13" s="1"/>
  <c r="H431" i="13"/>
  <c r="I431" i="13"/>
  <c r="J431" i="13"/>
  <c r="A432" i="13"/>
  <c r="B432" i="13"/>
  <c r="C432" i="13"/>
  <c r="D432" i="13"/>
  <c r="E432" i="13"/>
  <c r="N432" i="13" s="1"/>
  <c r="H432" i="13"/>
  <c r="J432" i="13" s="1"/>
  <c r="I432" i="13"/>
  <c r="A433" i="13"/>
  <c r="B433" i="13"/>
  <c r="C433" i="13"/>
  <c r="D433" i="13"/>
  <c r="E433" i="13"/>
  <c r="F433" i="13" s="1"/>
  <c r="H433" i="13"/>
  <c r="I433" i="13"/>
  <c r="J433" i="13" s="1"/>
  <c r="M433" i="13"/>
  <c r="A434" i="13"/>
  <c r="B434" i="13"/>
  <c r="C434" i="13"/>
  <c r="D434" i="13"/>
  <c r="E434" i="13"/>
  <c r="H434" i="13"/>
  <c r="M434" i="13" s="1"/>
  <c r="I434" i="13"/>
  <c r="J434" i="13" s="1"/>
  <c r="A435" i="13"/>
  <c r="B435" i="13"/>
  <c r="C435" i="13"/>
  <c r="D435" i="13"/>
  <c r="E435" i="13"/>
  <c r="H435" i="13"/>
  <c r="I435" i="13"/>
  <c r="A436" i="13"/>
  <c r="B436" i="13"/>
  <c r="C436" i="13"/>
  <c r="D436" i="13"/>
  <c r="F436" i="13" s="1"/>
  <c r="L436" i="13" s="1"/>
  <c r="E436" i="13"/>
  <c r="N436" i="13" s="1"/>
  <c r="H436" i="13"/>
  <c r="I436" i="13"/>
  <c r="J436" i="13"/>
  <c r="M436" i="13"/>
  <c r="A437" i="13"/>
  <c r="B437" i="13"/>
  <c r="C437" i="13"/>
  <c r="D437" i="13"/>
  <c r="M437" i="13" s="1"/>
  <c r="E437" i="13"/>
  <c r="F437" i="13"/>
  <c r="H437" i="13"/>
  <c r="I437" i="13"/>
  <c r="A438" i="13"/>
  <c r="B438" i="13"/>
  <c r="C438" i="13"/>
  <c r="D438" i="13"/>
  <c r="E438" i="13"/>
  <c r="H438" i="13"/>
  <c r="J438" i="13" s="1"/>
  <c r="I438" i="13"/>
  <c r="N438" i="13"/>
  <c r="A439" i="13"/>
  <c r="B439" i="13"/>
  <c r="C439" i="13"/>
  <c r="D439" i="13"/>
  <c r="M439" i="13" s="1"/>
  <c r="E439" i="13"/>
  <c r="F439" i="13"/>
  <c r="H439" i="13"/>
  <c r="I439" i="13"/>
  <c r="N439" i="13" s="1"/>
  <c r="J439" i="13"/>
  <c r="A440" i="13"/>
  <c r="B440" i="13"/>
  <c r="C440" i="13"/>
  <c r="D440" i="13"/>
  <c r="E440" i="13"/>
  <c r="H440" i="13"/>
  <c r="I440" i="13"/>
  <c r="A441" i="13"/>
  <c r="B441" i="13"/>
  <c r="C441" i="13"/>
  <c r="D441" i="13"/>
  <c r="E441" i="13"/>
  <c r="F441" i="13" s="1"/>
  <c r="H441" i="13"/>
  <c r="I441" i="13"/>
  <c r="J441" i="13"/>
  <c r="M441" i="13"/>
  <c r="N441" i="13"/>
  <c r="A442" i="13"/>
  <c r="B442" i="13"/>
  <c r="C442" i="13"/>
  <c r="D442" i="13"/>
  <c r="E442" i="13"/>
  <c r="H442" i="13"/>
  <c r="M442" i="13" s="1"/>
  <c r="I442" i="13"/>
  <c r="J442" i="13" s="1"/>
  <c r="A443" i="13"/>
  <c r="B443" i="13"/>
  <c r="C443" i="13"/>
  <c r="D443" i="13"/>
  <c r="E443" i="13"/>
  <c r="H443" i="13"/>
  <c r="I443" i="13"/>
  <c r="A444" i="13"/>
  <c r="B444" i="13"/>
  <c r="C444" i="13"/>
  <c r="D444" i="13"/>
  <c r="E444" i="13"/>
  <c r="H444" i="13"/>
  <c r="I444" i="13"/>
  <c r="J444" i="13"/>
  <c r="M444" i="13"/>
  <c r="A445" i="13"/>
  <c r="B445" i="13"/>
  <c r="C445" i="13"/>
  <c r="D445" i="13"/>
  <c r="E445" i="13"/>
  <c r="N445" i="13" s="1"/>
  <c r="F445" i="13"/>
  <c r="H445" i="13"/>
  <c r="J445" i="13" s="1"/>
  <c r="I445" i="13"/>
  <c r="A446" i="13"/>
  <c r="B446" i="13"/>
  <c r="C446" i="13"/>
  <c r="D446" i="13"/>
  <c r="E446" i="13"/>
  <c r="N446" i="13" s="1"/>
  <c r="H446" i="13"/>
  <c r="J446" i="13" s="1"/>
  <c r="I446" i="13"/>
  <c r="A447" i="13"/>
  <c r="B447" i="13"/>
  <c r="C447" i="13"/>
  <c r="D447" i="13"/>
  <c r="M447" i="13" s="1"/>
  <c r="E447" i="13"/>
  <c r="F447" i="13"/>
  <c r="H447" i="13"/>
  <c r="I447" i="13"/>
  <c r="J447" i="13" s="1"/>
  <c r="A448" i="13"/>
  <c r="B448" i="13"/>
  <c r="C448" i="13"/>
  <c r="D448" i="13"/>
  <c r="E448" i="13"/>
  <c r="N448" i="13" s="1"/>
  <c r="H448" i="13"/>
  <c r="J448" i="13" s="1"/>
  <c r="I448" i="13"/>
  <c r="A449" i="13"/>
  <c r="B449" i="13"/>
  <c r="C449" i="13"/>
  <c r="D449" i="13"/>
  <c r="E449" i="13"/>
  <c r="N449" i="13" s="1"/>
  <c r="H449" i="13"/>
  <c r="I449" i="13"/>
  <c r="J449" i="13" s="1"/>
  <c r="M449" i="13"/>
  <c r="A450" i="13"/>
  <c r="B450" i="13"/>
  <c r="C450" i="13"/>
  <c r="D450" i="13"/>
  <c r="E450" i="13"/>
  <c r="N450" i="13" s="1"/>
  <c r="H450" i="13"/>
  <c r="M450" i="13" s="1"/>
  <c r="I450" i="13"/>
  <c r="J450" i="13" s="1"/>
  <c r="A451" i="13"/>
  <c r="B451" i="13"/>
  <c r="C451" i="13"/>
  <c r="D451" i="13"/>
  <c r="E451" i="13"/>
  <c r="N451" i="13" s="1"/>
  <c r="H451" i="13"/>
  <c r="J451" i="13" s="1"/>
  <c r="I451" i="13"/>
  <c r="A452" i="13"/>
  <c r="B452" i="13"/>
  <c r="C452" i="13"/>
  <c r="D452" i="13"/>
  <c r="F452" i="13" s="1"/>
  <c r="L452" i="13" s="1"/>
  <c r="E452" i="13"/>
  <c r="H452" i="13"/>
  <c r="I452" i="13"/>
  <c r="J452" i="13" s="1"/>
  <c r="M452" i="13"/>
  <c r="A453" i="13"/>
  <c r="B453" i="13"/>
  <c r="C453" i="13"/>
  <c r="D453" i="13"/>
  <c r="M453" i="13" s="1"/>
  <c r="E453" i="13"/>
  <c r="F453" i="13" s="1"/>
  <c r="H453" i="13"/>
  <c r="I453" i="13"/>
  <c r="A454" i="13"/>
  <c r="B454" i="13"/>
  <c r="C454" i="13"/>
  <c r="D454" i="13"/>
  <c r="E454" i="13"/>
  <c r="H454" i="13"/>
  <c r="I454" i="13"/>
  <c r="N454" i="13"/>
  <c r="A455" i="13"/>
  <c r="B455" i="13"/>
  <c r="C455" i="13"/>
  <c r="D455" i="13"/>
  <c r="E455" i="13"/>
  <c r="F455" i="13" s="1"/>
  <c r="H455" i="13"/>
  <c r="M455" i="13" s="1"/>
  <c r="I455" i="13"/>
  <c r="N455" i="13" s="1"/>
  <c r="A456" i="13"/>
  <c r="B456" i="13"/>
  <c r="C456" i="13"/>
  <c r="D456" i="13"/>
  <c r="E456" i="13"/>
  <c r="H456" i="13"/>
  <c r="I456" i="13"/>
  <c r="A457" i="13"/>
  <c r="B457" i="13"/>
  <c r="C457" i="13"/>
  <c r="D457" i="13"/>
  <c r="F457" i="13" s="1"/>
  <c r="E457" i="13"/>
  <c r="H457" i="13"/>
  <c r="I457" i="13"/>
  <c r="J457" i="13"/>
  <c r="M457" i="13"/>
  <c r="N457" i="13"/>
  <c r="A458" i="13"/>
  <c r="B458" i="13"/>
  <c r="C458" i="13"/>
  <c r="D458" i="13"/>
  <c r="E458" i="13"/>
  <c r="N458" i="13" s="1"/>
  <c r="H458" i="13"/>
  <c r="I458" i="13"/>
  <c r="J458" i="13"/>
  <c r="A459" i="13"/>
  <c r="B459" i="13"/>
  <c r="C459" i="13"/>
  <c r="D459" i="13"/>
  <c r="E459" i="13"/>
  <c r="N459" i="13" s="1"/>
  <c r="H459" i="13"/>
  <c r="I459" i="13"/>
  <c r="J459" i="13"/>
  <c r="A460" i="13"/>
  <c r="B460" i="13"/>
  <c r="C460" i="13"/>
  <c r="D460" i="13"/>
  <c r="E460" i="13"/>
  <c r="N460" i="13" s="1"/>
  <c r="H460" i="13"/>
  <c r="J460" i="13" s="1"/>
  <c r="I460" i="13"/>
  <c r="M460" i="13"/>
  <c r="A461" i="13"/>
  <c r="B461" i="13"/>
  <c r="C461" i="13"/>
  <c r="D461" i="13"/>
  <c r="E461" i="13"/>
  <c r="F461" i="13"/>
  <c r="H461" i="13"/>
  <c r="I461" i="13"/>
  <c r="N461" i="13"/>
  <c r="A462" i="13"/>
  <c r="B462" i="13"/>
  <c r="C462" i="13"/>
  <c r="D462" i="13"/>
  <c r="E462" i="13"/>
  <c r="H462" i="13"/>
  <c r="I462" i="13"/>
  <c r="M462" i="13"/>
  <c r="A463" i="13"/>
  <c r="B463" i="13"/>
  <c r="C463" i="13"/>
  <c r="D463" i="13"/>
  <c r="M463" i="13" s="1"/>
  <c r="E463" i="13"/>
  <c r="F463" i="13" s="1"/>
  <c r="H463" i="13"/>
  <c r="I463" i="13"/>
  <c r="A464" i="13"/>
  <c r="B464" i="13"/>
  <c r="C464" i="13"/>
  <c r="D464" i="13"/>
  <c r="F464" i="13" s="1"/>
  <c r="E464" i="13"/>
  <c r="H464" i="13"/>
  <c r="I464" i="13"/>
  <c r="N464" i="13" s="1"/>
  <c r="M464" i="13"/>
  <c r="A465" i="13"/>
  <c r="B465" i="13"/>
  <c r="C465" i="13"/>
  <c r="D465" i="13"/>
  <c r="E465" i="13"/>
  <c r="N465" i="13" s="1"/>
  <c r="F465" i="13"/>
  <c r="H465" i="13"/>
  <c r="J465" i="13" s="1"/>
  <c r="I465" i="13"/>
  <c r="A466" i="13"/>
  <c r="B466" i="13"/>
  <c r="C466" i="13"/>
  <c r="D466" i="13"/>
  <c r="E466" i="13"/>
  <c r="H466" i="13"/>
  <c r="J466" i="13" s="1"/>
  <c r="I466" i="13"/>
  <c r="M466" i="13"/>
  <c r="A467" i="13"/>
  <c r="B467" i="13"/>
  <c r="C467" i="13"/>
  <c r="D467" i="13"/>
  <c r="E467" i="13"/>
  <c r="N467" i="13" s="1"/>
  <c r="H467" i="13"/>
  <c r="J467" i="13" s="1"/>
  <c r="I467" i="13"/>
  <c r="A468" i="13"/>
  <c r="B468" i="13"/>
  <c r="C468" i="13"/>
  <c r="D468" i="13"/>
  <c r="E468" i="13"/>
  <c r="H468" i="13"/>
  <c r="J468" i="13" s="1"/>
  <c r="I468" i="13"/>
  <c r="M468" i="13"/>
  <c r="A469" i="13"/>
  <c r="B469" i="13"/>
  <c r="C469" i="13"/>
  <c r="D469" i="13"/>
  <c r="E469" i="13"/>
  <c r="N469" i="13" s="1"/>
  <c r="H469" i="13"/>
  <c r="J469" i="13" s="1"/>
  <c r="I469" i="13"/>
  <c r="A470" i="13"/>
  <c r="B470" i="13"/>
  <c r="C470" i="13"/>
  <c r="D470" i="13"/>
  <c r="F470" i="13" s="1"/>
  <c r="E470" i="13"/>
  <c r="H470" i="13"/>
  <c r="I470" i="13"/>
  <c r="M470" i="13"/>
  <c r="A471" i="13"/>
  <c r="B471" i="13"/>
  <c r="C471" i="13"/>
  <c r="D471" i="13"/>
  <c r="E471" i="13"/>
  <c r="N471" i="13" s="1"/>
  <c r="H471" i="13"/>
  <c r="I471" i="13"/>
  <c r="A472" i="13"/>
  <c r="B472" i="13"/>
  <c r="C472" i="13"/>
  <c r="D472" i="13"/>
  <c r="F472" i="13" s="1"/>
  <c r="E472" i="13"/>
  <c r="H472" i="13"/>
  <c r="I472" i="13"/>
  <c r="M472" i="13"/>
  <c r="A473" i="13"/>
  <c r="B473" i="13"/>
  <c r="C473" i="13"/>
  <c r="D473" i="13"/>
  <c r="E473" i="13"/>
  <c r="N473" i="13" s="1"/>
  <c r="H473" i="13"/>
  <c r="I473" i="13"/>
  <c r="A474" i="13"/>
  <c r="B474" i="13"/>
  <c r="C474" i="13"/>
  <c r="D474" i="13"/>
  <c r="E474" i="13"/>
  <c r="H474" i="13"/>
  <c r="I474" i="13"/>
  <c r="M474" i="13"/>
  <c r="A475" i="13"/>
  <c r="B475" i="13"/>
  <c r="C475" i="13"/>
  <c r="D475" i="13"/>
  <c r="E475" i="13"/>
  <c r="N475" i="13" s="1"/>
  <c r="H475" i="13"/>
  <c r="I475" i="13"/>
  <c r="A476" i="13"/>
  <c r="B476" i="13"/>
  <c r="C476" i="13"/>
  <c r="D476" i="13"/>
  <c r="E476" i="13"/>
  <c r="H476" i="13"/>
  <c r="I476" i="13"/>
  <c r="N476" i="13" s="1"/>
  <c r="M476" i="13"/>
  <c r="A477" i="13"/>
  <c r="B477" i="13"/>
  <c r="C477" i="13"/>
  <c r="D477" i="13"/>
  <c r="E477" i="13"/>
  <c r="H477" i="13"/>
  <c r="I477" i="13"/>
  <c r="A478" i="13"/>
  <c r="B478" i="13"/>
  <c r="C478" i="13"/>
  <c r="D478" i="13"/>
  <c r="E478" i="13"/>
  <c r="H478" i="13"/>
  <c r="I478" i="13"/>
  <c r="N478" i="13" s="1"/>
  <c r="M478" i="13"/>
  <c r="A479" i="13"/>
  <c r="B479" i="13"/>
  <c r="C479" i="13"/>
  <c r="D479" i="13"/>
  <c r="E479" i="13"/>
  <c r="H479" i="13"/>
  <c r="I479" i="13"/>
  <c r="A480" i="13"/>
  <c r="B480" i="13"/>
  <c r="C480" i="13"/>
  <c r="D480" i="13"/>
  <c r="E480" i="13"/>
  <c r="H480" i="13"/>
  <c r="I480" i="13"/>
  <c r="N480" i="13" s="1"/>
  <c r="M480" i="13"/>
  <c r="A481" i="13"/>
  <c r="B481" i="13"/>
  <c r="C481" i="13"/>
  <c r="D481" i="13"/>
  <c r="E481" i="13"/>
  <c r="H481" i="13"/>
  <c r="I481" i="13"/>
  <c r="A482" i="13"/>
  <c r="B482" i="13"/>
  <c r="C482" i="13"/>
  <c r="D482" i="13"/>
  <c r="F482" i="13" s="1"/>
  <c r="E482" i="13"/>
  <c r="H482" i="13"/>
  <c r="I482" i="13"/>
  <c r="N482" i="13" s="1"/>
  <c r="M482" i="13"/>
  <c r="A483" i="13"/>
  <c r="B483" i="13"/>
  <c r="C483" i="13"/>
  <c r="D483" i="13"/>
  <c r="E483" i="13"/>
  <c r="H483" i="13"/>
  <c r="I483" i="13"/>
  <c r="A484" i="13"/>
  <c r="B484" i="13"/>
  <c r="C484" i="13"/>
  <c r="D484" i="13"/>
  <c r="E484" i="13"/>
  <c r="H484" i="13"/>
  <c r="I484" i="13"/>
  <c r="M484" i="13"/>
  <c r="A485" i="13"/>
  <c r="B485" i="13"/>
  <c r="C485" i="13"/>
  <c r="D485" i="13"/>
  <c r="E485" i="13"/>
  <c r="H485" i="13"/>
  <c r="M485" i="13" s="1"/>
  <c r="I485" i="13"/>
  <c r="A486" i="13"/>
  <c r="B486" i="13"/>
  <c r="C486" i="13"/>
  <c r="D486" i="13"/>
  <c r="E486" i="13"/>
  <c r="H486" i="13"/>
  <c r="J486" i="13" s="1"/>
  <c r="I486" i="13"/>
  <c r="A487" i="13"/>
  <c r="B487" i="13"/>
  <c r="C487" i="13"/>
  <c r="D487" i="13"/>
  <c r="F487" i="13" s="1"/>
  <c r="E487" i="13"/>
  <c r="H487" i="13"/>
  <c r="I487" i="13"/>
  <c r="N487" i="13" s="1"/>
  <c r="A488" i="13"/>
  <c r="B488" i="13"/>
  <c r="C488" i="13"/>
  <c r="D488" i="13"/>
  <c r="F488" i="13" s="1"/>
  <c r="E488" i="13"/>
  <c r="H488" i="13"/>
  <c r="I488" i="13"/>
  <c r="N488" i="13"/>
  <c r="A489" i="13"/>
  <c r="B489" i="13"/>
  <c r="C489" i="13"/>
  <c r="D489" i="13"/>
  <c r="F489" i="13" s="1"/>
  <c r="E489" i="13"/>
  <c r="H489" i="13"/>
  <c r="I489" i="13"/>
  <c r="N489" i="13"/>
  <c r="A490" i="13"/>
  <c r="B490" i="13"/>
  <c r="C490" i="13"/>
  <c r="D490" i="13"/>
  <c r="F490" i="13" s="1"/>
  <c r="E490" i="13"/>
  <c r="H490" i="13"/>
  <c r="J490" i="13" s="1"/>
  <c r="I490" i="13"/>
  <c r="N490" i="13" s="1"/>
  <c r="M490" i="13"/>
  <c r="A491" i="13"/>
  <c r="B491" i="13"/>
  <c r="C491" i="13"/>
  <c r="D491" i="13"/>
  <c r="E491" i="13"/>
  <c r="H491" i="13"/>
  <c r="I491" i="13"/>
  <c r="M491" i="13"/>
  <c r="A492" i="13"/>
  <c r="B492" i="13"/>
  <c r="C492" i="13"/>
  <c r="D492" i="13"/>
  <c r="E492" i="13"/>
  <c r="H492" i="13"/>
  <c r="I492" i="13"/>
  <c r="A493" i="13"/>
  <c r="B493" i="13"/>
  <c r="C493" i="13"/>
  <c r="D493" i="13"/>
  <c r="F493" i="13" s="1"/>
  <c r="E493" i="13"/>
  <c r="H493" i="13"/>
  <c r="M493" i="13" s="1"/>
  <c r="I493" i="13"/>
  <c r="N493" i="13" s="1"/>
  <c r="A494" i="13"/>
  <c r="B494" i="13"/>
  <c r="C494" i="13"/>
  <c r="D494" i="13"/>
  <c r="E494" i="13"/>
  <c r="H494" i="13"/>
  <c r="I494" i="13"/>
  <c r="N494" i="13" s="1"/>
  <c r="A495" i="13"/>
  <c r="B495" i="13"/>
  <c r="C495" i="13"/>
  <c r="D495" i="13"/>
  <c r="E495" i="13"/>
  <c r="H495" i="13"/>
  <c r="J495" i="13" s="1"/>
  <c r="I495" i="13"/>
  <c r="N495" i="13"/>
  <c r="A496" i="13"/>
  <c r="B496" i="13"/>
  <c r="C496" i="13"/>
  <c r="D496" i="13"/>
  <c r="E496" i="13"/>
  <c r="H496" i="13"/>
  <c r="I496" i="13"/>
  <c r="J496" i="13" s="1"/>
  <c r="A497" i="13"/>
  <c r="B497" i="13"/>
  <c r="C497" i="13"/>
  <c r="D497" i="13"/>
  <c r="E497" i="13"/>
  <c r="N497" i="13" s="1"/>
  <c r="H497" i="13"/>
  <c r="J497" i="13" s="1"/>
  <c r="I497" i="13"/>
  <c r="M497" i="13"/>
  <c r="A498" i="13"/>
  <c r="B498" i="13"/>
  <c r="C498" i="13"/>
  <c r="D498" i="13"/>
  <c r="E498" i="13"/>
  <c r="H498" i="13"/>
  <c r="I498" i="13"/>
  <c r="J498" i="13" s="1"/>
  <c r="M498" i="13"/>
  <c r="A499" i="13"/>
  <c r="B499" i="13"/>
  <c r="C499" i="13"/>
  <c r="D499" i="13"/>
  <c r="E499" i="13"/>
  <c r="N499" i="13" s="1"/>
  <c r="H499" i="13"/>
  <c r="J499" i="13" s="1"/>
  <c r="I499" i="13"/>
  <c r="A500" i="13"/>
  <c r="B500" i="13"/>
  <c r="C500" i="13"/>
  <c r="D500" i="13"/>
  <c r="F500" i="13" s="1"/>
  <c r="L500" i="13" s="1"/>
  <c r="E500" i="13"/>
  <c r="N500" i="13" s="1"/>
  <c r="H500" i="13"/>
  <c r="I500" i="13"/>
  <c r="J500" i="13"/>
  <c r="A501" i="13"/>
  <c r="B501" i="13"/>
  <c r="C501" i="13"/>
  <c r="D501" i="13"/>
  <c r="E501" i="13"/>
  <c r="N501" i="13" s="1"/>
  <c r="F501" i="13"/>
  <c r="H501" i="13"/>
  <c r="I501" i="13"/>
  <c r="J501" i="13" s="1"/>
  <c r="L501" i="13" s="1"/>
  <c r="M501" i="13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318" i="14"/>
  <c r="C319" i="14"/>
  <c r="C320" i="14"/>
  <c r="C321" i="14"/>
  <c r="C322" i="14"/>
  <c r="C323" i="14"/>
  <c r="C324" i="14"/>
  <c r="C325" i="14"/>
  <c r="C326" i="14"/>
  <c r="C327" i="14"/>
  <c r="C328" i="14"/>
  <c r="C329" i="14"/>
  <c r="C330" i="14"/>
  <c r="C331" i="14"/>
  <c r="C332" i="14"/>
  <c r="C333" i="14"/>
  <c r="C334" i="14"/>
  <c r="C335" i="14"/>
  <c r="C336" i="14"/>
  <c r="C337" i="14"/>
  <c r="C338" i="14"/>
  <c r="C339" i="14"/>
  <c r="C340" i="14"/>
  <c r="C341" i="14"/>
  <c r="C342" i="14"/>
  <c r="C343" i="14"/>
  <c r="C344" i="14"/>
  <c r="C345" i="14"/>
  <c r="C346" i="14"/>
  <c r="C347" i="14"/>
  <c r="C348" i="14"/>
  <c r="C349" i="14"/>
  <c r="C350" i="14"/>
  <c r="C351" i="14"/>
  <c r="C352" i="14"/>
  <c r="C353" i="14"/>
  <c r="C354" i="14"/>
  <c r="C355" i="14"/>
  <c r="C356" i="14"/>
  <c r="C357" i="14"/>
  <c r="C358" i="14"/>
  <c r="C359" i="14"/>
  <c r="C360" i="14"/>
  <c r="C361" i="14"/>
  <c r="C362" i="14"/>
  <c r="C363" i="14"/>
  <c r="C364" i="14"/>
  <c r="C365" i="14"/>
  <c r="C366" i="14"/>
  <c r="C367" i="14"/>
  <c r="C368" i="14"/>
  <c r="C369" i="14"/>
  <c r="C370" i="14"/>
  <c r="C371" i="14"/>
  <c r="C372" i="14"/>
  <c r="C373" i="14"/>
  <c r="C374" i="14"/>
  <c r="C375" i="14"/>
  <c r="C376" i="14"/>
  <c r="C377" i="14"/>
  <c r="C378" i="14"/>
  <c r="C379" i="14"/>
  <c r="C380" i="14"/>
  <c r="C381" i="14"/>
  <c r="C382" i="14"/>
  <c r="C383" i="14"/>
  <c r="C384" i="14"/>
  <c r="C385" i="14"/>
  <c r="C386" i="14"/>
  <c r="C387" i="14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2" i="14"/>
  <c r="C413" i="14"/>
  <c r="C414" i="14"/>
  <c r="C415" i="14"/>
  <c r="C416" i="14"/>
  <c r="C417" i="14"/>
  <c r="C418" i="14"/>
  <c r="C419" i="14"/>
  <c r="C420" i="14"/>
  <c r="C421" i="14"/>
  <c r="C422" i="14"/>
  <c r="C423" i="14"/>
  <c r="C424" i="14"/>
  <c r="C425" i="14"/>
  <c r="C426" i="14"/>
  <c r="C427" i="14"/>
  <c r="C428" i="14"/>
  <c r="C429" i="14"/>
  <c r="C430" i="14"/>
  <c r="C431" i="14"/>
  <c r="C432" i="14"/>
  <c r="C433" i="14"/>
  <c r="C434" i="14"/>
  <c r="C435" i="14"/>
  <c r="C436" i="14"/>
  <c r="C437" i="14"/>
  <c r="C438" i="14"/>
  <c r="C439" i="14"/>
  <c r="C440" i="14"/>
  <c r="C441" i="14"/>
  <c r="C442" i="14"/>
  <c r="C443" i="14"/>
  <c r="C444" i="14"/>
  <c r="C445" i="14"/>
  <c r="C446" i="14"/>
  <c r="C447" i="14"/>
  <c r="C448" i="14"/>
  <c r="C449" i="14"/>
  <c r="C450" i="14"/>
  <c r="C451" i="14"/>
  <c r="C452" i="14"/>
  <c r="C453" i="14"/>
  <c r="C454" i="14"/>
  <c r="C455" i="14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/>
  <c r="C480" i="14"/>
  <c r="C481" i="14"/>
  <c r="C482" i="14"/>
  <c r="C483" i="14"/>
  <c r="C484" i="14"/>
  <c r="C485" i="14"/>
  <c r="C486" i="14"/>
  <c r="C487" i="14"/>
  <c r="C488" i="14"/>
  <c r="C489" i="14"/>
  <c r="C490" i="14"/>
  <c r="C491" i="14"/>
  <c r="C492" i="14"/>
  <c r="C493" i="14"/>
  <c r="C494" i="14"/>
  <c r="C495" i="14"/>
  <c r="C496" i="14"/>
  <c r="C497" i="14"/>
  <c r="C498" i="14"/>
  <c r="C499" i="14"/>
  <c r="C500" i="14"/>
  <c r="N477" i="13" l="1"/>
  <c r="N417" i="13"/>
  <c r="F417" i="13"/>
  <c r="L259" i="13"/>
  <c r="L223" i="13"/>
  <c r="F474" i="13"/>
  <c r="N479" i="13"/>
  <c r="F476" i="13"/>
  <c r="L283" i="13"/>
  <c r="L251" i="13"/>
  <c r="N485" i="13"/>
  <c r="N484" i="13"/>
  <c r="N481" i="13"/>
  <c r="F478" i="13"/>
  <c r="J463" i="13"/>
  <c r="F409" i="13"/>
  <c r="L409" i="13" s="1"/>
  <c r="N409" i="13"/>
  <c r="L297" i="13"/>
  <c r="L289" i="13"/>
  <c r="F498" i="13"/>
  <c r="N483" i="13"/>
  <c r="F480" i="13"/>
  <c r="F467" i="13"/>
  <c r="L467" i="13" s="1"/>
  <c r="J464" i="13"/>
  <c r="N491" i="13"/>
  <c r="N413" i="13"/>
  <c r="F413" i="13"/>
  <c r="N398" i="13"/>
  <c r="L235" i="13"/>
  <c r="L277" i="13"/>
  <c r="N492" i="13"/>
  <c r="N496" i="13"/>
  <c r="J492" i="13"/>
  <c r="J487" i="13"/>
  <c r="F485" i="13"/>
  <c r="F484" i="13"/>
  <c r="F468" i="13"/>
  <c r="L468" i="13" s="1"/>
  <c r="L229" i="13"/>
  <c r="N486" i="13"/>
  <c r="J484" i="13"/>
  <c r="J483" i="13"/>
  <c r="J482" i="13"/>
  <c r="J481" i="13"/>
  <c r="J480" i="13"/>
  <c r="J479" i="13"/>
  <c r="J478" i="13"/>
  <c r="J477" i="13"/>
  <c r="J476" i="13"/>
  <c r="J475" i="13"/>
  <c r="J474" i="13"/>
  <c r="J473" i="13"/>
  <c r="J472" i="13"/>
  <c r="L472" i="13" s="1"/>
  <c r="J471" i="13"/>
  <c r="J470" i="13"/>
  <c r="N466" i="13"/>
  <c r="N463" i="13"/>
  <c r="L457" i="13"/>
  <c r="L433" i="13"/>
  <c r="F427" i="13"/>
  <c r="L427" i="13" s="1"/>
  <c r="F419" i="13"/>
  <c r="L419" i="13" s="1"/>
  <c r="N396" i="13"/>
  <c r="F384" i="13"/>
  <c r="L384" i="13" s="1"/>
  <c r="F383" i="13"/>
  <c r="L383" i="13" s="1"/>
  <c r="F329" i="13"/>
  <c r="F317" i="13"/>
  <c r="L317" i="13" s="1"/>
  <c r="F316" i="13"/>
  <c r="N313" i="13"/>
  <c r="N309" i="13"/>
  <c r="N308" i="13"/>
  <c r="J306" i="13"/>
  <c r="N297" i="13"/>
  <c r="N287" i="13"/>
  <c r="F278" i="13"/>
  <c r="N277" i="13"/>
  <c r="J275" i="13"/>
  <c r="L275" i="13" s="1"/>
  <c r="N267" i="13"/>
  <c r="N259" i="13"/>
  <c r="N251" i="13"/>
  <c r="N244" i="13"/>
  <c r="N243" i="13"/>
  <c r="F236" i="13"/>
  <c r="J235" i="13"/>
  <c r="F230" i="13"/>
  <c r="N229" i="13"/>
  <c r="N224" i="13"/>
  <c r="N223" i="13"/>
  <c r="N218" i="13"/>
  <c r="J216" i="13"/>
  <c r="L216" i="13" s="1"/>
  <c r="J209" i="13"/>
  <c r="F204" i="13"/>
  <c r="J203" i="13"/>
  <c r="L203" i="13" s="1"/>
  <c r="F198" i="13"/>
  <c r="L198" i="13" s="1"/>
  <c r="N197" i="13"/>
  <c r="N192" i="13"/>
  <c r="N191" i="13"/>
  <c r="F186" i="13"/>
  <c r="L186" i="13" s="1"/>
  <c r="L309" i="13"/>
  <c r="L217" i="13"/>
  <c r="L196" i="13"/>
  <c r="J443" i="13"/>
  <c r="F412" i="13"/>
  <c r="N392" i="13"/>
  <c r="J390" i="13"/>
  <c r="J369" i="13"/>
  <c r="J365" i="13"/>
  <c r="J361" i="13"/>
  <c r="L361" i="13" s="1"/>
  <c r="J359" i="13"/>
  <c r="L359" i="13" s="1"/>
  <c r="J353" i="13"/>
  <c r="L353" i="13" s="1"/>
  <c r="J349" i="13"/>
  <c r="J347" i="13"/>
  <c r="L347" i="13" s="1"/>
  <c r="J345" i="13"/>
  <c r="L345" i="13" s="1"/>
  <c r="J343" i="13"/>
  <c r="J341" i="13"/>
  <c r="J339" i="13"/>
  <c r="F325" i="13"/>
  <c r="L325" i="13" s="1"/>
  <c r="J304" i="13"/>
  <c r="J298" i="13"/>
  <c r="F288" i="13"/>
  <c r="L288" i="13" s="1"/>
  <c r="F286" i="13"/>
  <c r="L286" i="13" s="1"/>
  <c r="J283" i="13"/>
  <c r="J274" i="13"/>
  <c r="J273" i="13"/>
  <c r="F266" i="13"/>
  <c r="L266" i="13" s="1"/>
  <c r="F258" i="13"/>
  <c r="L258" i="13" s="1"/>
  <c r="F250" i="13"/>
  <c r="L250" i="13" s="1"/>
  <c r="F242" i="13"/>
  <c r="L242" i="13" s="1"/>
  <c r="J234" i="13"/>
  <c r="J233" i="13"/>
  <c r="F228" i="13"/>
  <c r="L228" i="13" s="1"/>
  <c r="L222" i="13"/>
  <c r="J208" i="13"/>
  <c r="L208" i="13" s="1"/>
  <c r="J202" i="13"/>
  <c r="L202" i="13" s="1"/>
  <c r="J201" i="13"/>
  <c r="F196" i="13"/>
  <c r="L190" i="13"/>
  <c r="F180" i="13"/>
  <c r="J148" i="13"/>
  <c r="J140" i="13"/>
  <c r="J136" i="13"/>
  <c r="L136" i="13" s="1"/>
  <c r="J128" i="13"/>
  <c r="L128" i="13" s="1"/>
  <c r="J124" i="13"/>
  <c r="J494" i="13"/>
  <c r="F492" i="13"/>
  <c r="F491" i="13"/>
  <c r="F486" i="13"/>
  <c r="L486" i="13" s="1"/>
  <c r="F466" i="13"/>
  <c r="J462" i="13"/>
  <c r="J455" i="13"/>
  <c r="L455" i="13" s="1"/>
  <c r="F449" i="13"/>
  <c r="L449" i="13" s="1"/>
  <c r="N443" i="13"/>
  <c r="N442" i="13"/>
  <c r="J440" i="13"/>
  <c r="J437" i="13"/>
  <c r="N433" i="13"/>
  <c r="F400" i="13"/>
  <c r="L400" i="13" s="1"/>
  <c r="F396" i="13"/>
  <c r="F395" i="13"/>
  <c r="L395" i="13" s="1"/>
  <c r="J393" i="13"/>
  <c r="J391" i="13"/>
  <c r="J375" i="13"/>
  <c r="L339" i="13"/>
  <c r="L323" i="13"/>
  <c r="L308" i="13"/>
  <c r="L305" i="13"/>
  <c r="N304" i="13"/>
  <c r="N298" i="13"/>
  <c r="L274" i="13"/>
  <c r="L234" i="13"/>
  <c r="J220" i="13"/>
  <c r="L220" i="13" s="1"/>
  <c r="L209" i="13"/>
  <c r="J188" i="13"/>
  <c r="L188" i="13" s="1"/>
  <c r="L178" i="13"/>
  <c r="J149" i="13"/>
  <c r="J144" i="13"/>
  <c r="J143" i="13"/>
  <c r="J141" i="13"/>
  <c r="J139" i="13"/>
  <c r="J137" i="13"/>
  <c r="J135" i="13"/>
  <c r="J133" i="13"/>
  <c r="J131" i="13"/>
  <c r="J129" i="13"/>
  <c r="J127" i="13"/>
  <c r="J125" i="13"/>
  <c r="L487" i="13"/>
  <c r="N462" i="13"/>
  <c r="L460" i="13"/>
  <c r="N444" i="13"/>
  <c r="N440" i="13"/>
  <c r="L375" i="13"/>
  <c r="N339" i="13"/>
  <c r="L337" i="13"/>
  <c r="J335" i="13"/>
  <c r="L335" i="13" s="1"/>
  <c r="N323" i="13"/>
  <c r="J319" i="13"/>
  <c r="J296" i="13"/>
  <c r="N284" i="13"/>
  <c r="J282" i="13"/>
  <c r="L282" i="13" s="1"/>
  <c r="L281" i="13"/>
  <c r="N274" i="13"/>
  <c r="J272" i="13"/>
  <c r="N264" i="13"/>
  <c r="N256" i="13"/>
  <c r="N248" i="13"/>
  <c r="L241" i="13"/>
  <c r="N240" i="13"/>
  <c r="N234" i="13"/>
  <c r="J232" i="13"/>
  <c r="L232" i="13" s="1"/>
  <c r="J226" i="13"/>
  <c r="L221" i="13"/>
  <c r="L214" i="13"/>
  <c r="N208" i="13"/>
  <c r="N202" i="13"/>
  <c r="J200" i="13"/>
  <c r="L200" i="13" s="1"/>
  <c r="J194" i="13"/>
  <c r="L194" i="13" s="1"/>
  <c r="L189" i="13"/>
  <c r="F179" i="13"/>
  <c r="N178" i="13"/>
  <c r="N174" i="13"/>
  <c r="J156" i="13"/>
  <c r="F494" i="13"/>
  <c r="F462" i="13"/>
  <c r="L462" i="13" s="1"/>
  <c r="J456" i="13"/>
  <c r="J453" i="13"/>
  <c r="F444" i="13"/>
  <c r="L444" i="13" s="1"/>
  <c r="L441" i="13"/>
  <c r="N437" i="13"/>
  <c r="J435" i="13"/>
  <c r="N431" i="13"/>
  <c r="N423" i="13"/>
  <c r="F394" i="13"/>
  <c r="L394" i="13" s="1"/>
  <c r="F392" i="13"/>
  <c r="J385" i="13"/>
  <c r="L385" i="13" s="1"/>
  <c r="F380" i="13"/>
  <c r="F378" i="13"/>
  <c r="L378" i="13" s="1"/>
  <c r="F376" i="13"/>
  <c r="L376" i="13" s="1"/>
  <c r="N337" i="13"/>
  <c r="F321" i="13"/>
  <c r="L321" i="13" s="1"/>
  <c r="N318" i="13"/>
  <c r="F300" i="13"/>
  <c r="L300" i="13" s="1"/>
  <c r="F299" i="13"/>
  <c r="L299" i="13" s="1"/>
  <c r="N296" i="13"/>
  <c r="J294" i="13"/>
  <c r="J292" i="13"/>
  <c r="N281" i="13"/>
  <c r="N272" i="13"/>
  <c r="J270" i="13"/>
  <c r="J262" i="13"/>
  <c r="J254" i="13"/>
  <c r="L254" i="13" s="1"/>
  <c r="J246" i="13"/>
  <c r="L246" i="13" s="1"/>
  <c r="J238" i="13"/>
  <c r="L233" i="13"/>
  <c r="L226" i="13"/>
  <c r="N220" i="13"/>
  <c r="N214" i="13"/>
  <c r="J212" i="13"/>
  <c r="L212" i="13" s="1"/>
  <c r="J206" i="13"/>
  <c r="L201" i="13"/>
  <c r="N188" i="13"/>
  <c r="F174" i="13"/>
  <c r="L174" i="13" s="1"/>
  <c r="N172" i="13"/>
  <c r="J163" i="13"/>
  <c r="L163" i="13" s="1"/>
  <c r="F161" i="13"/>
  <c r="F496" i="13"/>
  <c r="L496" i="13" s="1"/>
  <c r="F495" i="13"/>
  <c r="L495" i="13" s="1"/>
  <c r="F460" i="13"/>
  <c r="F459" i="13"/>
  <c r="L459" i="13" s="1"/>
  <c r="F458" i="13"/>
  <c r="L458" i="13" s="1"/>
  <c r="N456" i="13"/>
  <c r="J454" i="13"/>
  <c r="N435" i="13"/>
  <c r="N434" i="13"/>
  <c r="L428" i="13"/>
  <c r="L420" i="13"/>
  <c r="N415" i="13"/>
  <c r="N407" i="13"/>
  <c r="L404" i="13"/>
  <c r="F388" i="13"/>
  <c r="L388" i="13" s="1"/>
  <c r="N335" i="13"/>
  <c r="L303" i="13"/>
  <c r="N292" i="13"/>
  <c r="N289" i="13"/>
  <c r="N282" i="13"/>
  <c r="N279" i="13"/>
  <c r="L271" i="13"/>
  <c r="L270" i="13"/>
  <c r="N269" i="13"/>
  <c r="L262" i="13"/>
  <c r="N261" i="13"/>
  <c r="N253" i="13"/>
  <c r="N245" i="13"/>
  <c r="L238" i="13"/>
  <c r="N237" i="13"/>
  <c r="N232" i="13"/>
  <c r="N231" i="13"/>
  <c r="N226" i="13"/>
  <c r="J224" i="13"/>
  <c r="J218" i="13"/>
  <c r="L206" i="13"/>
  <c r="N205" i="13"/>
  <c r="N200" i="13"/>
  <c r="N199" i="13"/>
  <c r="N194" i="13"/>
  <c r="J192" i="13"/>
  <c r="F173" i="13"/>
  <c r="L173" i="13" s="1"/>
  <c r="J170" i="13"/>
  <c r="J167" i="13"/>
  <c r="L167" i="13" s="1"/>
  <c r="F165" i="13"/>
  <c r="F164" i="13"/>
  <c r="F162" i="13"/>
  <c r="J159" i="13"/>
  <c r="L159" i="13" s="1"/>
  <c r="N474" i="13"/>
  <c r="N472" i="13"/>
  <c r="N470" i="13"/>
  <c r="N468" i="13"/>
  <c r="N453" i="13"/>
  <c r="N452" i="13"/>
  <c r="N447" i="13"/>
  <c r="F429" i="13"/>
  <c r="L429" i="13" s="1"/>
  <c r="F421" i="13"/>
  <c r="L412" i="13"/>
  <c r="J411" i="13"/>
  <c r="J408" i="13"/>
  <c r="J405" i="13"/>
  <c r="J403" i="13"/>
  <c r="J396" i="13"/>
  <c r="F386" i="13"/>
  <c r="L386" i="13" s="1"/>
  <c r="N333" i="13"/>
  <c r="F331" i="13"/>
  <c r="L331" i="13" s="1"/>
  <c r="J313" i="13"/>
  <c r="N311" i="13"/>
  <c r="N310" i="13"/>
  <c r="J287" i="13"/>
  <c r="L287" i="13" s="1"/>
  <c r="J278" i="13"/>
  <c r="J277" i="13"/>
  <c r="N270" i="13"/>
  <c r="J268" i="13"/>
  <c r="J267" i="13"/>
  <c r="L267" i="13" s="1"/>
  <c r="N262" i="13"/>
  <c r="J260" i="13"/>
  <c r="J259" i="13"/>
  <c r="N254" i="13"/>
  <c r="J252" i="13"/>
  <c r="J251" i="13"/>
  <c r="N246" i="13"/>
  <c r="J244" i="13"/>
  <c r="J243" i="13"/>
  <c r="L243" i="13" s="1"/>
  <c r="N238" i="13"/>
  <c r="J236" i="13"/>
  <c r="L236" i="13" s="1"/>
  <c r="J230" i="13"/>
  <c r="J229" i="13"/>
  <c r="F224" i="13"/>
  <c r="J223" i="13"/>
  <c r="L218" i="13"/>
  <c r="N217" i="13"/>
  <c r="N212" i="13"/>
  <c r="N211" i="13"/>
  <c r="N206" i="13"/>
  <c r="J204" i="13"/>
  <c r="L204" i="13" s="1"/>
  <c r="J198" i="13"/>
  <c r="J197" i="13"/>
  <c r="L197" i="13" s="1"/>
  <c r="F192" i="13"/>
  <c r="J191" i="13"/>
  <c r="L191" i="13" s="1"/>
  <c r="F169" i="13"/>
  <c r="F168" i="13"/>
  <c r="F166" i="13"/>
  <c r="F163" i="13"/>
  <c r="M500" i="13"/>
  <c r="F499" i="13"/>
  <c r="L499" i="13" s="1"/>
  <c r="M496" i="13"/>
  <c r="J491" i="13"/>
  <c r="L491" i="13" s="1"/>
  <c r="M489" i="13"/>
  <c r="F451" i="13"/>
  <c r="L451" i="13" s="1"/>
  <c r="F430" i="13"/>
  <c r="L430" i="13" s="1"/>
  <c r="M430" i="13"/>
  <c r="M429" i="13"/>
  <c r="F422" i="13"/>
  <c r="L422" i="13" s="1"/>
  <c r="M422" i="13"/>
  <c r="M421" i="13"/>
  <c r="F411" i="13"/>
  <c r="L411" i="13" s="1"/>
  <c r="F403" i="13"/>
  <c r="L403" i="13" s="1"/>
  <c r="L484" i="13"/>
  <c r="M481" i="13"/>
  <c r="F481" i="13"/>
  <c r="L481" i="13" s="1"/>
  <c r="L480" i="13"/>
  <c r="M479" i="13"/>
  <c r="F479" i="13"/>
  <c r="L478" i="13"/>
  <c r="M477" i="13"/>
  <c r="F477" i="13"/>
  <c r="L477" i="13" s="1"/>
  <c r="L476" i="13"/>
  <c r="M475" i="13"/>
  <c r="L474" i="13"/>
  <c r="M473" i="13"/>
  <c r="M471" i="13"/>
  <c r="L470" i="13"/>
  <c r="M469" i="13"/>
  <c r="L465" i="13"/>
  <c r="F414" i="13"/>
  <c r="L414" i="13" s="1"/>
  <c r="M414" i="13"/>
  <c r="F406" i="13"/>
  <c r="L406" i="13" s="1"/>
  <c r="M406" i="13"/>
  <c r="J380" i="13"/>
  <c r="L380" i="13" s="1"/>
  <c r="N380" i="13"/>
  <c r="J374" i="13"/>
  <c r="N374" i="13"/>
  <c r="M488" i="13"/>
  <c r="L482" i="13"/>
  <c r="L498" i="13"/>
  <c r="M495" i="13"/>
  <c r="J489" i="13"/>
  <c r="M487" i="13"/>
  <c r="M467" i="13"/>
  <c r="L466" i="13"/>
  <c r="L463" i="13"/>
  <c r="J461" i="13"/>
  <c r="L461" i="13" s="1"/>
  <c r="M461" i="13"/>
  <c r="F446" i="13"/>
  <c r="L446" i="13" s="1"/>
  <c r="M446" i="13"/>
  <c r="M445" i="13"/>
  <c r="F397" i="13"/>
  <c r="L396" i="13"/>
  <c r="F454" i="13"/>
  <c r="M454" i="13"/>
  <c r="J102" i="13"/>
  <c r="N102" i="13"/>
  <c r="L492" i="13"/>
  <c r="M483" i="13"/>
  <c r="F483" i="13"/>
  <c r="L483" i="13" s="1"/>
  <c r="M499" i="13"/>
  <c r="F497" i="13"/>
  <c r="L497" i="13" s="1"/>
  <c r="M494" i="13"/>
  <c r="L490" i="13"/>
  <c r="J488" i="13"/>
  <c r="M486" i="13"/>
  <c r="M465" i="13"/>
  <c r="L464" i="13"/>
  <c r="F443" i="13"/>
  <c r="L443" i="13" s="1"/>
  <c r="L390" i="13"/>
  <c r="N498" i="13"/>
  <c r="L489" i="13"/>
  <c r="F391" i="13"/>
  <c r="L391" i="13" s="1"/>
  <c r="M391" i="13"/>
  <c r="M366" i="13"/>
  <c r="F366" i="13"/>
  <c r="L366" i="13" s="1"/>
  <c r="M492" i="13"/>
  <c r="M387" i="13"/>
  <c r="F387" i="13"/>
  <c r="L387" i="13" s="1"/>
  <c r="M350" i="13"/>
  <c r="F350" i="13"/>
  <c r="L350" i="13" s="1"/>
  <c r="L488" i="13"/>
  <c r="F438" i="13"/>
  <c r="L438" i="13" s="1"/>
  <c r="M438" i="13"/>
  <c r="J493" i="13"/>
  <c r="L493" i="13" s="1"/>
  <c r="J485" i="13"/>
  <c r="L485" i="13" s="1"/>
  <c r="F435" i="13"/>
  <c r="L435" i="13" s="1"/>
  <c r="F382" i="13"/>
  <c r="L382" i="13" s="1"/>
  <c r="M382" i="13"/>
  <c r="F475" i="13"/>
  <c r="L475" i="13" s="1"/>
  <c r="F473" i="13"/>
  <c r="L473" i="13" s="1"/>
  <c r="F471" i="13"/>
  <c r="F469" i="13"/>
  <c r="L469" i="13" s="1"/>
  <c r="L453" i="13"/>
  <c r="L445" i="13"/>
  <c r="L437" i="13"/>
  <c r="L421" i="13"/>
  <c r="L413" i="13"/>
  <c r="F405" i="13"/>
  <c r="J399" i="13"/>
  <c r="M395" i="13"/>
  <c r="F393" i="13"/>
  <c r="L393" i="13" s="1"/>
  <c r="J379" i="13"/>
  <c r="L379" i="13" s="1"/>
  <c r="J373" i="13"/>
  <c r="M364" i="13"/>
  <c r="F364" i="13"/>
  <c r="L364" i="13" s="1"/>
  <c r="J357" i="13"/>
  <c r="L357" i="13" s="1"/>
  <c r="M348" i="13"/>
  <c r="F348" i="13"/>
  <c r="L348" i="13" s="1"/>
  <c r="L343" i="13"/>
  <c r="F456" i="13"/>
  <c r="F448" i="13"/>
  <c r="L448" i="13" s="1"/>
  <c r="F440" i="13"/>
  <c r="L440" i="13" s="1"/>
  <c r="F432" i="13"/>
  <c r="L432" i="13" s="1"/>
  <c r="F424" i="13"/>
  <c r="L424" i="13" s="1"/>
  <c r="F416" i="13"/>
  <c r="L416" i="13" s="1"/>
  <c r="F408" i="13"/>
  <c r="F399" i="13"/>
  <c r="J392" i="13"/>
  <c r="L392" i="13" s="1"/>
  <c r="J389" i="13"/>
  <c r="L389" i="13" s="1"/>
  <c r="M388" i="13"/>
  <c r="N382" i="13"/>
  <c r="L373" i="13"/>
  <c r="J371" i="13"/>
  <c r="M362" i="13"/>
  <c r="F362" i="13"/>
  <c r="L362" i="13" s="1"/>
  <c r="J355" i="13"/>
  <c r="L355" i="13" s="1"/>
  <c r="L341" i="13"/>
  <c r="J311" i="13"/>
  <c r="L311" i="13" s="1"/>
  <c r="L265" i="13"/>
  <c r="L257" i="13"/>
  <c r="L249" i="13"/>
  <c r="M459" i="13"/>
  <c r="M451" i="13"/>
  <c r="L447" i="13"/>
  <c r="M443" i="13"/>
  <c r="L439" i="13"/>
  <c r="M435" i="13"/>
  <c r="L431" i="13"/>
  <c r="M427" i="13"/>
  <c r="L423" i="13"/>
  <c r="M419" i="13"/>
  <c r="L415" i="13"/>
  <c r="M411" i="13"/>
  <c r="L407" i="13"/>
  <c r="M385" i="13"/>
  <c r="M374" i="13"/>
  <c r="F374" i="13"/>
  <c r="L374" i="13" s="1"/>
  <c r="L371" i="13"/>
  <c r="M360" i="13"/>
  <c r="F360" i="13"/>
  <c r="L360" i="13" s="1"/>
  <c r="L273" i="13"/>
  <c r="M456" i="13"/>
  <c r="F450" i="13"/>
  <c r="L450" i="13" s="1"/>
  <c r="M448" i="13"/>
  <c r="F442" i="13"/>
  <c r="L442" i="13" s="1"/>
  <c r="M440" i="13"/>
  <c r="F434" i="13"/>
  <c r="L434" i="13" s="1"/>
  <c r="M432" i="13"/>
  <c r="F426" i="13"/>
  <c r="L426" i="13" s="1"/>
  <c r="M424" i="13"/>
  <c r="F418" i="13"/>
  <c r="L418" i="13" s="1"/>
  <c r="M416" i="13"/>
  <c r="F410" i="13"/>
  <c r="L410" i="13" s="1"/>
  <c r="M408" i="13"/>
  <c r="F402" i="13"/>
  <c r="L402" i="13" s="1"/>
  <c r="M400" i="13"/>
  <c r="M397" i="13"/>
  <c r="N386" i="13"/>
  <c r="M379" i="13"/>
  <c r="J377" i="13"/>
  <c r="L377" i="13" s="1"/>
  <c r="M376" i="13"/>
  <c r="L369" i="13"/>
  <c r="J367" i="13"/>
  <c r="L367" i="13" s="1"/>
  <c r="M358" i="13"/>
  <c r="F358" i="13"/>
  <c r="L358" i="13" s="1"/>
  <c r="J351" i="13"/>
  <c r="J318" i="13"/>
  <c r="L318" i="13" s="1"/>
  <c r="M318" i="13"/>
  <c r="F314" i="13"/>
  <c r="L314" i="13" s="1"/>
  <c r="L417" i="13"/>
  <c r="L401" i="13"/>
  <c r="M390" i="13"/>
  <c r="M372" i="13"/>
  <c r="F372" i="13"/>
  <c r="L372" i="13" s="1"/>
  <c r="M356" i="13"/>
  <c r="F356" i="13"/>
  <c r="L356" i="13" s="1"/>
  <c r="L351" i="13"/>
  <c r="L329" i="13"/>
  <c r="L313" i="13"/>
  <c r="F312" i="13"/>
  <c r="L312" i="13" s="1"/>
  <c r="M312" i="13"/>
  <c r="M290" i="13"/>
  <c r="F290" i="13"/>
  <c r="L290" i="13" s="1"/>
  <c r="M458" i="13"/>
  <c r="M410" i="13"/>
  <c r="M402" i="13"/>
  <c r="J397" i="13"/>
  <c r="M383" i="13"/>
  <c r="J381" i="13"/>
  <c r="M380" i="13"/>
  <c r="M370" i="13"/>
  <c r="F370" i="13"/>
  <c r="L370" i="13" s="1"/>
  <c r="L365" i="13"/>
  <c r="J363" i="13"/>
  <c r="M354" i="13"/>
  <c r="F354" i="13"/>
  <c r="L354" i="13" s="1"/>
  <c r="L349" i="13"/>
  <c r="L269" i="13"/>
  <c r="L261" i="13"/>
  <c r="L253" i="13"/>
  <c r="L245" i="13"/>
  <c r="L237" i="13"/>
  <c r="N384" i="13"/>
  <c r="F381" i="13"/>
  <c r="M368" i="13"/>
  <c r="F368" i="13"/>
  <c r="L368" i="13" s="1"/>
  <c r="L363" i="13"/>
  <c r="M352" i="13"/>
  <c r="F352" i="13"/>
  <c r="L352" i="13" s="1"/>
  <c r="L327" i="13"/>
  <c r="F319" i="13"/>
  <c r="L319" i="13" s="1"/>
  <c r="M319" i="13"/>
  <c r="N295" i="13"/>
  <c r="J295" i="13"/>
  <c r="L295" i="13" s="1"/>
  <c r="J320" i="13"/>
  <c r="L320" i="13" s="1"/>
  <c r="N307" i="13"/>
  <c r="F306" i="13"/>
  <c r="L306" i="13" s="1"/>
  <c r="M304" i="13"/>
  <c r="N302" i="13"/>
  <c r="N299" i="13"/>
  <c r="F298" i="13"/>
  <c r="L298" i="13" s="1"/>
  <c r="M296" i="13"/>
  <c r="F292" i="13"/>
  <c r="L292" i="13" s="1"/>
  <c r="J291" i="13"/>
  <c r="L291" i="13" s="1"/>
  <c r="J183" i="13"/>
  <c r="F143" i="13"/>
  <c r="M143" i="13"/>
  <c r="J322" i="13"/>
  <c r="M321" i="13"/>
  <c r="N183" i="13"/>
  <c r="F170" i="13"/>
  <c r="L170" i="13" s="1"/>
  <c r="M170" i="13"/>
  <c r="F151" i="13"/>
  <c r="L151" i="13" s="1"/>
  <c r="M151" i="13"/>
  <c r="F127" i="13"/>
  <c r="M127" i="13"/>
  <c r="F322" i="13"/>
  <c r="L322" i="13" s="1"/>
  <c r="M314" i="13"/>
  <c r="M306" i="13"/>
  <c r="M298" i="13"/>
  <c r="M292" i="13"/>
  <c r="F185" i="13"/>
  <c r="L185" i="13" s="1"/>
  <c r="M185" i="13"/>
  <c r="F184" i="13"/>
  <c r="L184" i="13" s="1"/>
  <c r="M184" i="13"/>
  <c r="J179" i="13"/>
  <c r="L179" i="13" s="1"/>
  <c r="M179" i="13"/>
  <c r="F111" i="13"/>
  <c r="L111" i="13" s="1"/>
  <c r="M111" i="13"/>
  <c r="F346" i="13"/>
  <c r="L346" i="13" s="1"/>
  <c r="F344" i="13"/>
  <c r="L344" i="13" s="1"/>
  <c r="F342" i="13"/>
  <c r="L342" i="13" s="1"/>
  <c r="F340" i="13"/>
  <c r="L340" i="13" s="1"/>
  <c r="F338" i="13"/>
  <c r="L338" i="13" s="1"/>
  <c r="F336" i="13"/>
  <c r="L336" i="13" s="1"/>
  <c r="F334" i="13"/>
  <c r="L334" i="13" s="1"/>
  <c r="F332" i="13"/>
  <c r="L332" i="13" s="1"/>
  <c r="F330" i="13"/>
  <c r="L330" i="13" s="1"/>
  <c r="F328" i="13"/>
  <c r="L328" i="13" s="1"/>
  <c r="F326" i="13"/>
  <c r="L326" i="13" s="1"/>
  <c r="F324" i="13"/>
  <c r="L324" i="13" s="1"/>
  <c r="F315" i="13"/>
  <c r="L315" i="13" s="1"/>
  <c r="J310" i="13"/>
  <c r="L310" i="13" s="1"/>
  <c r="J302" i="13"/>
  <c r="L302" i="13" s="1"/>
  <c r="F294" i="13"/>
  <c r="L294" i="13" s="1"/>
  <c r="J293" i="13"/>
  <c r="L293" i="13" s="1"/>
  <c r="F284" i="13"/>
  <c r="L284" i="13" s="1"/>
  <c r="F280" i="13"/>
  <c r="L280" i="13" s="1"/>
  <c r="F276" i="13"/>
  <c r="L276" i="13" s="1"/>
  <c r="F272" i="13"/>
  <c r="L272" i="13" s="1"/>
  <c r="F268" i="13"/>
  <c r="L268" i="13" s="1"/>
  <c r="F264" i="13"/>
  <c r="L264" i="13" s="1"/>
  <c r="F260" i="13"/>
  <c r="F256" i="13"/>
  <c r="L256" i="13" s="1"/>
  <c r="F252" i="13"/>
  <c r="F248" i="13"/>
  <c r="L248" i="13" s="1"/>
  <c r="F244" i="13"/>
  <c r="L244" i="13" s="1"/>
  <c r="F240" i="13"/>
  <c r="L240" i="13" s="1"/>
  <c r="F182" i="13"/>
  <c r="L182" i="13" s="1"/>
  <c r="J175" i="13"/>
  <c r="M311" i="13"/>
  <c r="M308" i="13"/>
  <c r="M300" i="13"/>
  <c r="M288" i="13"/>
  <c r="N175" i="13"/>
  <c r="J316" i="13"/>
  <c r="L316" i="13" s="1"/>
  <c r="F304" i="13"/>
  <c r="L304" i="13" s="1"/>
  <c r="F296" i="13"/>
  <c r="L296" i="13" s="1"/>
  <c r="F177" i="13"/>
  <c r="L177" i="13" s="1"/>
  <c r="M177" i="13"/>
  <c r="F176" i="13"/>
  <c r="L176" i="13" s="1"/>
  <c r="M176" i="13"/>
  <c r="J169" i="13"/>
  <c r="J118" i="13"/>
  <c r="L118" i="13" s="1"/>
  <c r="N118" i="13"/>
  <c r="F181" i="13"/>
  <c r="L181" i="13" s="1"/>
  <c r="L172" i="13"/>
  <c r="J165" i="13"/>
  <c r="J161" i="13"/>
  <c r="L161" i="13" s="1"/>
  <c r="L156" i="13"/>
  <c r="L148" i="13"/>
  <c r="F141" i="13"/>
  <c r="L141" i="13" s="1"/>
  <c r="M141" i="13"/>
  <c r="J134" i="13"/>
  <c r="F125" i="13"/>
  <c r="M125" i="13"/>
  <c r="J116" i="13"/>
  <c r="N116" i="13"/>
  <c r="F109" i="13"/>
  <c r="L109" i="13" s="1"/>
  <c r="M109" i="13"/>
  <c r="L180" i="13"/>
  <c r="J168" i="13"/>
  <c r="L168" i="13" s="1"/>
  <c r="J164" i="13"/>
  <c r="L164" i="13" s="1"/>
  <c r="J160" i="13"/>
  <c r="F157" i="13"/>
  <c r="L157" i="13" s="1"/>
  <c r="M157" i="13"/>
  <c r="J155" i="13"/>
  <c r="J154" i="13"/>
  <c r="L154" i="13" s="1"/>
  <c r="F149" i="13"/>
  <c r="L149" i="13" s="1"/>
  <c r="M149" i="13"/>
  <c r="J147" i="13"/>
  <c r="J146" i="13"/>
  <c r="F139" i="13"/>
  <c r="L139" i="13" s="1"/>
  <c r="M139" i="13"/>
  <c r="L134" i="13"/>
  <c r="J132" i="13"/>
  <c r="L132" i="13" s="1"/>
  <c r="F123" i="13"/>
  <c r="L123" i="13" s="1"/>
  <c r="M123" i="13"/>
  <c r="J114" i="13"/>
  <c r="N114" i="13"/>
  <c r="F107" i="13"/>
  <c r="L107" i="13" s="1"/>
  <c r="M107" i="13"/>
  <c r="L102" i="13"/>
  <c r="F183" i="13"/>
  <c r="L183" i="13" s="1"/>
  <c r="M181" i="13"/>
  <c r="F175" i="13"/>
  <c r="M173" i="13"/>
  <c r="L160" i="13"/>
  <c r="L146" i="13"/>
  <c r="F137" i="13"/>
  <c r="L137" i="13" s="1"/>
  <c r="M137" i="13"/>
  <c r="J130" i="13"/>
  <c r="F121" i="13"/>
  <c r="L121" i="13" s="1"/>
  <c r="M121" i="13"/>
  <c r="L116" i="13"/>
  <c r="J112" i="13"/>
  <c r="L112" i="13" s="1"/>
  <c r="N112" i="13"/>
  <c r="F105" i="13"/>
  <c r="L105" i="13" s="1"/>
  <c r="M105" i="13"/>
  <c r="M166" i="13"/>
  <c r="M162" i="13"/>
  <c r="M158" i="13"/>
  <c r="F155" i="13"/>
  <c r="M155" i="13"/>
  <c r="J153" i="13"/>
  <c r="J152" i="13"/>
  <c r="F147" i="13"/>
  <c r="L147" i="13" s="1"/>
  <c r="M147" i="13"/>
  <c r="J145" i="13"/>
  <c r="F135" i="13"/>
  <c r="L135" i="13" s="1"/>
  <c r="M135" i="13"/>
  <c r="L130" i="13"/>
  <c r="F119" i="13"/>
  <c r="L119" i="13" s="1"/>
  <c r="M119" i="13"/>
  <c r="L114" i="13"/>
  <c r="J110" i="13"/>
  <c r="N110" i="13"/>
  <c r="F103" i="13"/>
  <c r="L103" i="13" s="1"/>
  <c r="M103" i="13"/>
  <c r="M175" i="13"/>
  <c r="M169" i="13"/>
  <c r="F152" i="13"/>
  <c r="L152" i="13" s="1"/>
  <c r="F144" i="13"/>
  <c r="L144" i="13" s="1"/>
  <c r="J142" i="13"/>
  <c r="F133" i="13"/>
  <c r="L133" i="13" s="1"/>
  <c r="M133" i="13"/>
  <c r="J126" i="13"/>
  <c r="L126" i="13" s="1"/>
  <c r="F117" i="13"/>
  <c r="L117" i="13" s="1"/>
  <c r="M117" i="13"/>
  <c r="J108" i="13"/>
  <c r="L108" i="13" s="1"/>
  <c r="N108" i="13"/>
  <c r="M180" i="13"/>
  <c r="J166" i="13"/>
  <c r="M165" i="13"/>
  <c r="J162" i="13"/>
  <c r="L162" i="13" s="1"/>
  <c r="M161" i="13"/>
  <c r="J158" i="13"/>
  <c r="L158" i="13" s="1"/>
  <c r="F153" i="13"/>
  <c r="M153" i="13"/>
  <c r="J151" i="13"/>
  <c r="J150" i="13"/>
  <c r="F145" i="13"/>
  <c r="L145" i="13" s="1"/>
  <c r="M145" i="13"/>
  <c r="L142" i="13"/>
  <c r="F131" i="13"/>
  <c r="L131" i="13" s="1"/>
  <c r="M131" i="13"/>
  <c r="F115" i="13"/>
  <c r="L115" i="13" s="1"/>
  <c r="M115" i="13"/>
  <c r="L110" i="13"/>
  <c r="J106" i="13"/>
  <c r="L106" i="13" s="1"/>
  <c r="N106" i="13"/>
  <c r="F150" i="13"/>
  <c r="L140" i="13"/>
  <c r="J138" i="13"/>
  <c r="L138" i="13" s="1"/>
  <c r="F129" i="13"/>
  <c r="L129" i="13" s="1"/>
  <c r="M129" i="13"/>
  <c r="L124" i="13"/>
  <c r="J122" i="13"/>
  <c r="L122" i="13" s="1"/>
  <c r="J120" i="13"/>
  <c r="L120" i="13" s="1"/>
  <c r="N120" i="13"/>
  <c r="F113" i="13"/>
  <c r="L113" i="13" s="1"/>
  <c r="M113" i="13"/>
  <c r="J104" i="13"/>
  <c r="L104" i="13" s="1"/>
  <c r="N104" i="13"/>
  <c r="N3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I5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Z3" i="15"/>
  <c r="Z3" i="14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3" i="13"/>
  <c r="L405" i="13" l="1"/>
  <c r="L471" i="13"/>
  <c r="L454" i="13"/>
  <c r="L479" i="13"/>
  <c r="L166" i="13"/>
  <c r="L155" i="13"/>
  <c r="L456" i="13"/>
  <c r="L494" i="13"/>
  <c r="L230" i="13"/>
  <c r="L252" i="13"/>
  <c r="L127" i="13"/>
  <c r="L381" i="13"/>
  <c r="L399" i="13"/>
  <c r="L224" i="13"/>
  <c r="L125" i="13"/>
  <c r="L165" i="13"/>
  <c r="L408" i="13"/>
  <c r="L192" i="13"/>
  <c r="L278" i="13"/>
  <c r="L169" i="13"/>
  <c r="L153" i="13"/>
  <c r="L260" i="13"/>
  <c r="L143" i="13"/>
  <c r="L175" i="13"/>
  <c r="L397" i="13"/>
  <c r="L150" i="13"/>
  <c r="Y3" i="15"/>
  <c r="Y3" i="14"/>
  <c r="I4" i="13" l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E4" i="13"/>
  <c r="N4" i="13" s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N100" i="13" s="1"/>
  <c r="E101" i="13"/>
  <c r="N101" i="13" s="1"/>
  <c r="E3" i="13"/>
  <c r="I3" i="13"/>
  <c r="D3" i="13"/>
  <c r="M3" i="13" s="1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3" i="13"/>
  <c r="D4" i="13"/>
  <c r="M4" i="13" s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F100" i="13" l="1"/>
  <c r="J6" i="13"/>
  <c r="J7" i="13"/>
  <c r="J54" i="13"/>
  <c r="J55" i="13"/>
  <c r="J4" i="13"/>
  <c r="J5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F44" i="13"/>
  <c r="F45" i="13"/>
  <c r="F9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4" i="13"/>
  <c r="F95" i="13"/>
  <c r="F96" i="13"/>
  <c r="F97" i="13"/>
  <c r="F98" i="13"/>
  <c r="F99" i="13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L97" i="13" l="1"/>
  <c r="L84" i="13"/>
  <c r="L71" i="13"/>
  <c r="L59" i="13"/>
  <c r="L47" i="13"/>
  <c r="L33" i="13"/>
  <c r="L9" i="13"/>
  <c r="L96" i="13"/>
  <c r="L83" i="13"/>
  <c r="L70" i="13"/>
  <c r="L58" i="13"/>
  <c r="L46" i="13"/>
  <c r="L32" i="13"/>
  <c r="L20" i="13"/>
  <c r="L8" i="13"/>
  <c r="L82" i="13"/>
  <c r="L94" i="13"/>
  <c r="L81" i="13"/>
  <c r="L68" i="13"/>
  <c r="L56" i="13"/>
  <c r="L42" i="13"/>
  <c r="L30" i="13"/>
  <c r="L18" i="13"/>
  <c r="L6" i="13"/>
  <c r="L90" i="13"/>
  <c r="L80" i="13"/>
  <c r="L55" i="13"/>
  <c r="L29" i="13"/>
  <c r="L92" i="13"/>
  <c r="L67" i="13"/>
  <c r="L41" i="13"/>
  <c r="L17" i="13"/>
  <c r="L91" i="13"/>
  <c r="L79" i="13"/>
  <c r="L66" i="13"/>
  <c r="L54" i="13"/>
  <c r="L40" i="13"/>
  <c r="L28" i="13"/>
  <c r="L16" i="13"/>
  <c r="L53" i="13"/>
  <c r="L64" i="13"/>
  <c r="L52" i="13"/>
  <c r="L26" i="13"/>
  <c r="L88" i="13"/>
  <c r="L76" i="13"/>
  <c r="L44" i="13"/>
  <c r="L50" i="13"/>
  <c r="L78" i="13"/>
  <c r="L98" i="13"/>
  <c r="L85" i="13"/>
  <c r="L72" i="13"/>
  <c r="L60" i="13"/>
  <c r="L34" i="13"/>
  <c r="L22" i="13"/>
  <c r="L10" i="13"/>
  <c r="L100" i="13"/>
  <c r="L4" i="13"/>
  <c r="L21" i="13"/>
  <c r="L95" i="13"/>
  <c r="L69" i="13"/>
  <c r="L57" i="13"/>
  <c r="L43" i="13"/>
  <c r="L31" i="13"/>
  <c r="L19" i="13"/>
  <c r="L7" i="13"/>
  <c r="L5" i="13"/>
  <c r="L65" i="13"/>
  <c r="L39" i="13"/>
  <c r="L27" i="13"/>
  <c r="L15" i="13"/>
  <c r="L93" i="13"/>
  <c r="L89" i="13"/>
  <c r="L77" i="13"/>
  <c r="L38" i="13"/>
  <c r="L14" i="13"/>
  <c r="L45" i="13"/>
  <c r="L63" i="13"/>
  <c r="L51" i="13"/>
  <c r="L37" i="13"/>
  <c r="L25" i="13"/>
  <c r="L13" i="13"/>
  <c r="L75" i="13"/>
  <c r="L36" i="13"/>
  <c r="L12" i="13"/>
  <c r="L87" i="13"/>
  <c r="L62" i="13"/>
  <c r="L24" i="13"/>
  <c r="L99" i="13"/>
  <c r="L86" i="13"/>
  <c r="L73" i="13"/>
  <c r="L61" i="13"/>
  <c r="L49" i="13"/>
  <c r="L35" i="13"/>
  <c r="L23" i="13"/>
  <c r="L11" i="13"/>
  <c r="L48" i="13"/>
  <c r="F3" i="13"/>
  <c r="J3" i="13"/>
  <c r="F101" i="13"/>
  <c r="F74" i="13"/>
  <c r="L74" i="13" l="1"/>
  <c r="L101" i="13"/>
  <c r="L3" i="13"/>
</calcChain>
</file>

<file path=xl/sharedStrings.xml><?xml version="1.0" encoding="utf-8"?>
<sst xmlns="http://schemas.openxmlformats.org/spreadsheetml/2006/main" count="5893" uniqueCount="723">
  <si>
    <t>TypEnreg</t>
  </si>
  <si>
    <t>Code TCCP</t>
  </si>
  <si>
    <t>Code Entreprise</t>
  </si>
  <si>
    <t>Num INSEE</t>
  </si>
  <si>
    <t>Titre</t>
  </si>
  <si>
    <t>Nom</t>
  </si>
  <si>
    <t>Prenom</t>
  </si>
  <si>
    <t>Date Naissance</t>
  </si>
  <si>
    <t>Ville Naissance</t>
  </si>
  <si>
    <t>Salarie</t>
  </si>
  <si>
    <t>Soumis CSG</t>
  </si>
  <si>
    <t>Complement rue</t>
  </si>
  <si>
    <t>Num rue nom rue</t>
  </si>
  <si>
    <t>Localite non distributrice</t>
  </si>
  <si>
    <t>Code Postal</t>
  </si>
  <si>
    <t>Ville</t>
  </si>
  <si>
    <t>Code Pays</t>
  </si>
  <si>
    <t>Email</t>
  </si>
  <si>
    <t>Telephone Domicile</t>
  </si>
  <si>
    <t>Telephone Portable</t>
  </si>
  <si>
    <t>Date Entree</t>
  </si>
  <si>
    <t>Code Etat</t>
  </si>
  <si>
    <t>Montant total Partage de la Valeur</t>
  </si>
  <si>
    <t>CodSupport1</t>
  </si>
  <si>
    <t>Epargnant gagne moins de 3 SMIC</t>
  </si>
  <si>
    <t>VER</t>
  </si>
  <si>
    <t>GPA</t>
  </si>
  <si>
    <t>O</t>
  </si>
  <si>
    <t>A</t>
  </si>
  <si>
    <t>N</t>
  </si>
  <si>
    <t>CodSupport2</t>
  </si>
  <si>
    <t>Exemple &gt;</t>
  </si>
  <si>
    <t>Aide à la saisie &gt;</t>
  </si>
  <si>
    <t>Dupont</t>
  </si>
  <si>
    <t>Jeanne</t>
  </si>
  <si>
    <t>Paris</t>
  </si>
  <si>
    <t>1 rue de la voie</t>
  </si>
  <si>
    <t>Nanterre</t>
  </si>
  <si>
    <t>FR</t>
  </si>
  <si>
    <t>email@mail.fr</t>
  </si>
  <si>
    <t>0601020304</t>
  </si>
  <si>
    <t>0102030405</t>
  </si>
  <si>
    <t xml:space="preserve">Information facultative
Maximum de 10 caractères
</t>
  </si>
  <si>
    <t>Comment remplir le fichier de consultation ?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</si>
  <si>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</si>
  <si>
    <t>Code entreprise</t>
  </si>
  <si>
    <t>Nom de l'entreprise</t>
  </si>
  <si>
    <t>Prénom et nom du Correspondant</t>
  </si>
  <si>
    <t xml:space="preserve">E-mail du Correspondant </t>
  </si>
  <si>
    <t>FICHIER DE VERSEMENT
DE LA PRIME DE PARTAGE DE LA VALEUR (PPV)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</si>
  <si>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Format JJ/MM/AAA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</si>
  <si>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10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</si>
  <si>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 
A pour Actif
P pour Parti
R pour Retraité
D pour Décédé </t>
    </r>
  </si>
  <si>
    <t>Accédez &gt;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</si>
  <si>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Date d'entrée dans l'entreprise
Format JJ/MM/AAAA</t>
    </r>
  </si>
  <si>
    <t>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</si>
  <si>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</si>
  <si>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</si>
  <si>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</si>
  <si>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</si>
  <si>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</si>
  <si>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</si>
  <si>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</si>
  <si>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</si>
  <si>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</si>
  <si>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</si>
  <si>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</si>
  <si>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</si>
  <si>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</si>
  <si>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</si>
  <si>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</si>
  <si>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</si>
  <si>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</si>
  <si>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</si>
  <si>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</si>
  <si>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</si>
  <si>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</si>
  <si>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</si>
  <si>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</si>
  <si>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</si>
  <si>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</si>
  <si>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</si>
  <si>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</si>
  <si>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</si>
  <si>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</si>
  <si>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</si>
  <si>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</si>
  <si>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</si>
  <si>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</si>
  <si>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</si>
  <si>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</si>
  <si>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</si>
  <si>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</si>
  <si>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</si>
  <si>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</si>
  <si>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</si>
  <si>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</si>
  <si>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</si>
  <si>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</si>
  <si>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</si>
  <si>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</si>
  <si>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</si>
  <si>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</si>
  <si>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</si>
  <si>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</si>
  <si>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</si>
  <si>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</si>
  <si>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</si>
  <si>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</si>
  <si>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</si>
  <si>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</si>
  <si>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</si>
  <si>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</si>
  <si>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</si>
  <si>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</si>
  <si>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</si>
  <si>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</si>
  <si>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</si>
  <si>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</si>
  <si>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</si>
  <si>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</si>
  <si>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</si>
  <si>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</si>
  <si>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</si>
  <si>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</si>
  <si>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</si>
  <si>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</si>
  <si>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</si>
  <si>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</si>
  <si>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</si>
  <si>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</si>
  <si>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</si>
  <si>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</si>
  <si>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</si>
  <si>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</si>
  <si>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</si>
  <si>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</si>
  <si>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</si>
  <si>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</si>
  <si>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</si>
  <si>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</si>
  <si>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</si>
  <si>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</si>
  <si>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</si>
  <si>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</si>
  <si>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</si>
  <si>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</si>
  <si>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</si>
  <si>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</si>
  <si>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</si>
  <si>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</si>
  <si>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</si>
  <si>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</si>
  <si>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</si>
  <si>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</si>
  <si>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</si>
  <si>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</si>
  <si>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</si>
  <si>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</si>
  <si>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</si>
  <si>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</si>
  <si>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</si>
  <si>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</si>
  <si>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</si>
  <si>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</si>
  <si>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</si>
  <si>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</si>
  <si>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</si>
  <si>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</si>
  <si>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</si>
  <si>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</si>
  <si>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</si>
  <si>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</si>
  <si>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</si>
  <si>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</si>
  <si>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</si>
  <si>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</si>
  <si>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</si>
  <si>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</si>
  <si>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</si>
  <si>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</si>
  <si>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</si>
  <si>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</si>
  <si>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</si>
  <si>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</si>
  <si>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</si>
  <si>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</si>
  <si>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</si>
  <si>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</si>
  <si>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</si>
  <si>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</si>
  <si>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</si>
  <si>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</si>
  <si>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</si>
  <si>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</si>
  <si>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</si>
  <si>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</si>
  <si>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</si>
  <si>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</si>
  <si>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</si>
  <si>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</si>
  <si>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</si>
  <si>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</si>
  <si>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</si>
  <si>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</si>
  <si>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</si>
  <si>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</si>
  <si>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</si>
  <si>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</si>
  <si>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</si>
  <si>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</si>
  <si>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</si>
  <si>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</si>
  <si>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</si>
  <si>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</si>
  <si>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</si>
  <si>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</si>
  <si>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</si>
  <si>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</si>
  <si>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</si>
  <si>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</si>
  <si>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</si>
  <si>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</si>
  <si>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</si>
  <si>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</si>
  <si>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</si>
  <si>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</si>
  <si>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</si>
  <si>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</si>
  <si>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</si>
  <si>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</si>
  <si>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</si>
  <si>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</si>
  <si>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</si>
  <si>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</si>
  <si>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</si>
  <si>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</si>
  <si>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</si>
  <si>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</si>
  <si>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</si>
  <si>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</si>
  <si>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</si>
  <si>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</si>
  <si>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</si>
  <si>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</si>
  <si>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</si>
  <si>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</si>
  <si>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</si>
  <si>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</si>
  <si>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</si>
  <si>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</si>
  <si>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</si>
  <si>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</si>
  <si>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</si>
  <si>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</si>
  <si>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</si>
  <si>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</si>
  <si>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</si>
  <si>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</si>
  <si>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</si>
  <si>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</si>
  <si>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</si>
  <si>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</si>
  <si>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</si>
  <si>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</si>
  <si>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</si>
  <si>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</si>
  <si>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</si>
  <si>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</si>
  <si>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</si>
  <si>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</si>
  <si>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</si>
  <si>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</si>
  <si>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</si>
  <si>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</si>
  <si>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</si>
  <si>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</si>
  <si>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</si>
  <si>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</si>
  <si>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</si>
  <si>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</si>
  <si>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</si>
  <si>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</si>
  <si>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</si>
  <si>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</si>
  <si>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</si>
  <si>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</si>
  <si>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</si>
  <si>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</si>
  <si>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</si>
  <si>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</si>
  <si>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</si>
  <si>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</si>
  <si>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</si>
  <si>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</si>
  <si>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</si>
  <si>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</si>
  <si>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</si>
  <si>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</si>
  <si>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</si>
  <si>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</si>
  <si>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</si>
  <si>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</si>
  <si>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</si>
  <si>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</si>
  <si>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</si>
  <si>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</si>
  <si>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</si>
  <si>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</si>
  <si>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</si>
  <si>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</si>
  <si>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</si>
  <si>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</si>
  <si>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</si>
  <si>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</si>
  <si>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</si>
  <si>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</si>
  <si>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</si>
  <si>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</si>
  <si>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</si>
  <si>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</si>
  <si>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</si>
  <si>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</si>
  <si>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</si>
  <si>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</si>
  <si>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</si>
  <si>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</si>
  <si>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</si>
  <si>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</si>
  <si>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</si>
  <si>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</si>
  <si>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</si>
  <si>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</si>
  <si>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</si>
  <si>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</si>
  <si>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</si>
  <si>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</si>
  <si>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</si>
  <si>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</si>
  <si>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</si>
  <si>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</si>
  <si>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</si>
  <si>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</si>
  <si>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</si>
  <si>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</si>
  <si>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</si>
  <si>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</si>
  <si>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</si>
  <si>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</si>
  <si>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</si>
  <si>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</si>
  <si>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</si>
  <si>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</si>
  <si>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</si>
  <si>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</si>
  <si>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</si>
  <si>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</si>
  <si>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</si>
  <si>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</si>
  <si>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</si>
  <si>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</si>
  <si>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</si>
  <si>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</si>
  <si>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</si>
  <si>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</si>
  <si>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</si>
  <si>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</si>
  <si>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</si>
  <si>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</si>
  <si>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</si>
  <si>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</si>
  <si>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</si>
  <si>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</si>
  <si>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</si>
  <si>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</si>
  <si>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</si>
  <si>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</si>
  <si>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</si>
  <si>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</si>
  <si>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</si>
  <si>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</si>
  <si>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</si>
  <si>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</si>
  <si>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</si>
  <si>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</si>
  <si>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</si>
  <si>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</si>
  <si>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</si>
  <si>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</si>
  <si>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</si>
  <si>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</si>
  <si>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</si>
  <si>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</si>
  <si>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</si>
  <si>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</si>
  <si>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</si>
  <si>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</si>
  <si>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</si>
  <si>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</si>
  <si>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</si>
  <si>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</si>
  <si>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</si>
  <si>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</si>
  <si>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</si>
  <si>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</si>
  <si>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</si>
  <si>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</si>
  <si>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</si>
  <si>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</si>
  <si>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</si>
  <si>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</si>
  <si>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</si>
  <si>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</si>
  <si>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</si>
  <si>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</si>
  <si>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</si>
  <si>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</si>
  <si>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</si>
  <si>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</si>
  <si>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</si>
  <si>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</si>
  <si>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</si>
  <si>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</si>
  <si>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</si>
  <si>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</si>
  <si>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</si>
  <si>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</si>
  <si>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</si>
  <si>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</si>
  <si>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</si>
  <si>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</si>
  <si>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</si>
  <si>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</si>
  <si>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</si>
  <si>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</si>
  <si>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</si>
  <si>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</si>
  <si>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</si>
  <si>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</si>
  <si>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</si>
  <si>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</si>
  <si>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</si>
  <si>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</si>
  <si>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</si>
  <si>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</si>
  <si>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</si>
  <si>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</si>
  <si>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</si>
  <si>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</si>
  <si>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</si>
  <si>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</si>
  <si>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</si>
  <si>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</si>
  <si>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</si>
  <si>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</si>
  <si>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</si>
  <si>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</si>
  <si>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</si>
  <si>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</si>
  <si>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</si>
  <si>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</si>
  <si>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</si>
  <si>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</si>
  <si>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</si>
  <si>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</si>
  <si>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</si>
  <si>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</si>
  <si>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</si>
  <si>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</si>
  <si>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</si>
  <si>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</si>
  <si>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</si>
  <si>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</si>
  <si>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</si>
  <si>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</si>
  <si>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</si>
  <si>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</si>
  <si>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</si>
  <si>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</si>
  <si>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</si>
  <si>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</si>
  <si>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</si>
  <si>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</si>
  <si>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</si>
  <si>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</si>
  <si>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</si>
  <si>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</si>
  <si>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</si>
  <si>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</si>
  <si>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</si>
  <si>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</si>
  <si>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</si>
  <si>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</si>
  <si>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</si>
  <si>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</si>
  <si>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</si>
  <si>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</si>
  <si>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</si>
  <si>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</si>
  <si>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</si>
  <si>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</si>
  <si>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</si>
  <si>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</si>
  <si>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</si>
  <si>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</si>
  <si>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</si>
  <si>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</si>
  <si>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</si>
  <si>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</si>
  <si>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</si>
  <si>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</si>
  <si>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</si>
  <si>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</si>
  <si>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</si>
  <si>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</si>
  <si>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</si>
  <si>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</si>
  <si>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</si>
  <si>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</si>
  <si>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</si>
  <si>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</si>
  <si>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</si>
  <si>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</si>
  <si>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</si>
  <si>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</si>
  <si>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</si>
  <si>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</si>
  <si>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</si>
  <si>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</si>
  <si>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</si>
  <si>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</si>
  <si>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</si>
  <si>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</si>
  <si>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</si>
  <si>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</si>
  <si>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</si>
  <si>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</si>
  <si>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</si>
  <si>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</si>
  <si>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</si>
  <si>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</si>
  <si>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</si>
  <si>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</si>
  <si>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</si>
  <si>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</si>
  <si>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</si>
  <si>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</si>
  <si>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</si>
  <si>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</si>
  <si>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</si>
  <si>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</si>
  <si>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INVESTISSEMENT PEE</t>
  </si>
  <si>
    <t>Choix du profil de Gestion Pilotée</t>
  </si>
  <si>
    <t>INFORMATION ENTREPRISE</t>
  </si>
  <si>
    <t>INFORMATIONS SALARIÉS</t>
  </si>
  <si>
    <t>INVESTISSEMENT PERCOL</t>
  </si>
  <si>
    <t>Profil Prudent Horizon Retraite</t>
  </si>
  <si>
    <t>Etat épargnant</t>
  </si>
  <si>
    <t>P</t>
  </si>
  <si>
    <t>R</t>
  </si>
  <si>
    <t>D</t>
  </si>
  <si>
    <t>CSG/CRDS</t>
  </si>
  <si>
    <t>Salarié/TNS</t>
  </si>
  <si>
    <t>Profil Gestion Pilotée</t>
  </si>
  <si>
    <t>Profil Équilibre Horizon Retraite</t>
  </si>
  <si>
    <t>Profil Dynamique Horizon Retraite</t>
  </si>
  <si>
    <t>Civilité</t>
  </si>
  <si>
    <t>SMIC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</si>
  <si>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32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</si>
  <si>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Adresse postale
Maximum de 32 caractères
</t>
    </r>
  </si>
  <si>
    <t xml:space="preserve">Information facultative
Maximum de 32 caractères
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</si>
  <si>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Il s'agit de la civilité de l'épargnant, renseignez :
1 pour Monsieur
2 pour Madame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</si>
  <si>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Code du pays de résidence du bénéficiaire.
Renseignez "FR" pour France. 
Pour les autres codes, consultez l'onglet "Codes pays"</t>
    </r>
  </si>
  <si>
    <t>CodSupport3</t>
  </si>
  <si>
    <t>CodSupport4</t>
  </si>
  <si>
    <t>CodSupport5</t>
  </si>
  <si>
    <t>CodSupport6</t>
  </si>
  <si>
    <t>CodSupport7</t>
  </si>
  <si>
    <t>CodSupport8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</si>
  <si>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Numéro de Sécurité Sociale
Sur 13 ou 15 caractères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</si>
  <si>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Sur 5 caractères
</t>
    </r>
  </si>
  <si>
    <t>Choix du profil de Gestion Pilotée pour le PERCOL</t>
  </si>
  <si>
    <t>TypeProd1</t>
  </si>
  <si>
    <t>PEE</t>
  </si>
  <si>
    <t>PERCOL</t>
  </si>
  <si>
    <t>Montant total ABD</t>
  </si>
  <si>
    <t>Montant SupPPV1</t>
  </si>
  <si>
    <t>Montant SupPPV8</t>
  </si>
  <si>
    <t>Montant SupPPV7</t>
  </si>
  <si>
    <t>Montant SupPPV6</t>
  </si>
  <si>
    <t>Montant SupPPV5</t>
  </si>
  <si>
    <t>Montant SupPPV4</t>
  </si>
  <si>
    <t>Montant SupPPV3</t>
  </si>
  <si>
    <t>Montant SupPPV2</t>
  </si>
  <si>
    <t>Montant  ABD1</t>
  </si>
  <si>
    <t>+ de 50 salariés</t>
  </si>
  <si>
    <t>- de 50 salariés</t>
  </si>
  <si>
    <t>Taille entreprise</t>
  </si>
  <si>
    <t>Abondement</t>
  </si>
  <si>
    <t>Oui</t>
  </si>
  <si>
    <t>Non</t>
  </si>
  <si>
    <t>Informations complémentaires</t>
  </si>
  <si>
    <t>Nombre de salariés dans l'entreprise</t>
  </si>
  <si>
    <t xml:space="preserve">Investissement dans le 
Plan d'Epargne Entreprise (PEE/PEG/PEI)
</t>
  </si>
  <si>
    <t>Montant  ABD2</t>
  </si>
  <si>
    <t>Montant  ABD3</t>
  </si>
  <si>
    <t>Montant  ABD4</t>
  </si>
  <si>
    <t>Montant  ABD5</t>
  </si>
  <si>
    <t>Montant  ABD6</t>
  </si>
  <si>
    <t>Montant  ABD7</t>
  </si>
  <si>
    <t>Montant  ABD8</t>
  </si>
  <si>
    <t>Total à investir</t>
  </si>
  <si>
    <t>Total Abondement</t>
  </si>
  <si>
    <t>Total 
Prime de partage de la Valeur</t>
  </si>
  <si>
    <t>Montant de l'abondement à investir en gestion pilotée</t>
  </si>
  <si>
    <t>Montant à investir en Gestion Pilotée du PERCOL</t>
  </si>
  <si>
    <t>Montant Partage de la Valeur Perco Pilote</t>
  </si>
  <si>
    <t>Commentaires éventuels de l'entreprise</t>
  </si>
  <si>
    <t>Montant de l'abondement</t>
  </si>
  <si>
    <t>Montant de la PPV</t>
  </si>
  <si>
    <r>
      <t xml:space="preserve">Montant à investir dans le fonds 
 </t>
    </r>
    <r>
      <rPr>
        <b/>
        <sz val="10"/>
        <rFont val="Arial"/>
        <family val="2"/>
      </rPr>
      <t>GER Monétaire 1</t>
    </r>
  </si>
  <si>
    <r>
      <t xml:space="preserve">Montant à investir dans le fonds 
 </t>
    </r>
    <r>
      <rPr>
        <b/>
        <sz val="10"/>
        <rFont val="Arial"/>
        <family val="2"/>
      </rPr>
      <t>GER Prudence 1</t>
    </r>
  </si>
  <si>
    <r>
      <t xml:space="preserve">Montant à investir dans le fonds 
 </t>
    </r>
    <r>
      <rPr>
        <b/>
        <sz val="10"/>
        <rFont val="Arial"/>
        <family val="2"/>
      </rPr>
      <t>GER Équilibre 1</t>
    </r>
  </si>
  <si>
    <r>
      <t xml:space="preserve">Montant à investir dans le fonds 
</t>
    </r>
    <r>
      <rPr>
        <b/>
        <sz val="10"/>
        <rFont val="Arial"/>
        <family val="2"/>
      </rPr>
      <t>GER Dynamique 1</t>
    </r>
  </si>
  <si>
    <r>
      <t xml:space="preserve">Montant à investir dans le fonds 
</t>
    </r>
    <r>
      <rPr>
        <b/>
        <sz val="10"/>
        <rFont val="Arial"/>
        <family val="2"/>
      </rPr>
      <t>GER Solidaire 1</t>
    </r>
  </si>
  <si>
    <r>
      <t xml:space="preserve">Montant à investir dans le fonds 
</t>
    </r>
    <r>
      <rPr>
        <b/>
        <sz val="10"/>
        <rFont val="Arial"/>
        <family val="2"/>
      </rPr>
      <t>Finama Actions Internationales 1</t>
    </r>
  </si>
  <si>
    <t xml:space="preserve"> Remplissez le code du fonds et les montants si vous souhaitez ajouter un autre fonds</t>
  </si>
  <si>
    <t>PER</t>
  </si>
  <si>
    <t>Montant Prime de Partage de la Valeur</t>
  </si>
  <si>
    <t>Montant Abondement</t>
  </si>
  <si>
    <t>Montantabd PERCOL</t>
  </si>
  <si>
    <t>Code et nom du fonds</t>
  </si>
  <si>
    <t>004939 - Diversifonds</t>
  </si>
  <si>
    <t>002459 - Fonvical</t>
  </si>
  <si>
    <t>015719 - Oblifonds</t>
  </si>
  <si>
    <t>Avant de sélectionner un fonds, nous vous invitons à vérifier que celui-ci est bien disponible dans votre contrat, en vous connectant à votre Espace Entreprise sur groupama-es.fr, rubrique "Supports".</t>
  </si>
  <si>
    <t>397882 - Groupama Selection Protect 85</t>
  </si>
  <si>
    <t>349192 - PICTET - Multi Asset Global Opportunities P EUR</t>
  </si>
  <si>
    <t>630153 - PICTET - Global Sustainable Credit HP EUR</t>
  </si>
  <si>
    <t>978776 - PICTET - Health P EUR</t>
  </si>
  <si>
    <t>554913 - PICTET - Digital P EUR</t>
  </si>
  <si>
    <t>559557 - PICTET - Timber P EUR</t>
  </si>
  <si>
    <t>435388 - PICTET - Clean Energy P EUR</t>
  </si>
  <si>
    <t>631714 - PICTET - Global Environmental Opportunities P EUR</t>
  </si>
  <si>
    <t>884860 - PICTET - Water P EUR</t>
  </si>
  <si>
    <t>882277 - PICTET - Global Megatrend Selection P EUR</t>
  </si>
  <si>
    <t>982283 - M&amp;G (Lux) Conservative Allocation Fund A EUR Acc</t>
  </si>
  <si>
    <t>724373 - M&amp;G (Lux) Optimal Income Fund A EUR Acc</t>
  </si>
  <si>
    <t>799617 - M&amp;G (Lux) Sustainable Allocation Fund Euro A Acc</t>
  </si>
  <si>
    <t>988058 - M&amp;G (Lux) Dynamic Allocation Fund Euro A Acc</t>
  </si>
  <si>
    <t>107221 - M&amp;G (Lux) Positive Impact A Eur Acc</t>
  </si>
  <si>
    <t>395634 - BSF Sustainable Euro Bond A2 Eur</t>
  </si>
  <si>
    <t>383399 - BGF Global Multi-Asset Income Fund A2</t>
  </si>
  <si>
    <t>795278 - BGF ESG Emerging Markets Bond</t>
  </si>
  <si>
    <t>283533 - BGF Global Allocation E2</t>
  </si>
  <si>
    <t>795781 - BGF ESG Emerging Markets Blended Bond Fund A2 Eur H</t>
  </si>
  <si>
    <t>289902 - BGF Sustainable Energy A2</t>
  </si>
  <si>
    <t>502762 - BGF Euro-Markets A2</t>
  </si>
  <si>
    <t>594748 - DNCA Invest Beyond Alterosa A</t>
  </si>
  <si>
    <t>394235 - DNCA Invest - Eurose A</t>
  </si>
  <si>
    <t>595398 - DNCA Invest - Beyond Semperosa A</t>
  </si>
  <si>
    <t>842267 - ODDO BHF Artificial Intelligence CR-EUR</t>
  </si>
  <si>
    <t>292278 - Magellan (Part C)</t>
  </si>
  <si>
    <t>129669 - Finama Sofidy Immobilier</t>
  </si>
  <si>
    <t>CodSupport9</t>
  </si>
  <si>
    <t>Montant SupPPV9</t>
  </si>
  <si>
    <t>Montant  ABD9</t>
  </si>
  <si>
    <t>CodSupport10</t>
  </si>
  <si>
    <t>Montant SupPPV10</t>
  </si>
  <si>
    <t>Montant  ABD10</t>
  </si>
  <si>
    <t>CodSupport11</t>
  </si>
  <si>
    <t>Montant SupPPV11</t>
  </si>
  <si>
    <t>Montant  ABD11</t>
  </si>
  <si>
    <t>CodSupport12</t>
  </si>
  <si>
    <t>Montant SupPPV12</t>
  </si>
  <si>
    <t>Montant  ABD12</t>
  </si>
  <si>
    <t>Investissement dans le 
Plan d'Epargne Retraite (PER Collectfif)</t>
  </si>
  <si>
    <t>Martin</t>
  </si>
  <si>
    <t>Données à saisir dans les onglets "Liste des bénéficiaires", "Investissement PEE" et "Investissement PER"</t>
  </si>
  <si>
    <t>Abondement à verser sur la PPV ?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</si>
  <si>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
O pour Salarié
</t>
    </r>
  </si>
  <si>
    <t xml:space="preserve">556517  - Groupama Global Disruption </t>
  </si>
  <si>
    <t>288332 - Groupama Euro Credit Short Duration</t>
  </si>
  <si>
    <t>29902 - Groupama Convictions</t>
  </si>
  <si>
    <t>383734 - Groupama Multistrategies</t>
  </si>
  <si>
    <t>953497 - Groupama America Active Equity</t>
  </si>
  <si>
    <t>271528 - Groupama Euro Active Equity</t>
  </si>
  <si>
    <t>413972 - Groupama Global Bonds</t>
  </si>
  <si>
    <t>959612 - Groupama Europe Active Equity</t>
  </si>
  <si>
    <t>722348 - Groupama Global Active Equity</t>
  </si>
  <si>
    <t>450723 - Groupama Euro Credit</t>
  </si>
  <si>
    <r>
      <rPr>
        <sz val="10"/>
        <color rgb="FF00B050"/>
        <rFont val="Arial"/>
        <family val="2"/>
      </rPr>
      <t>Information facultative</t>
    </r>
    <r>
      <rPr>
        <sz val="10"/>
        <color rgb="FF000000"/>
        <rFont val="Arial"/>
        <family val="2"/>
      </rPr>
      <t xml:space="preserve">
Renseignez :
O pour Oui
N pour Non
NB : Soumis à CSG/CRDS sauf pour les salariés avec une résidence fiscale hors de france
</t>
    </r>
  </si>
  <si>
    <t>Code du fonds</t>
  </si>
  <si>
    <t>Date Sortie</t>
  </si>
  <si>
    <r>
      <rPr>
        <sz val="10"/>
        <color rgb="FF00B050"/>
        <rFont val="Arial"/>
        <family val="2"/>
      </rPr>
      <t>Information obligatoire si salarié Parti</t>
    </r>
    <r>
      <rPr>
        <sz val="10"/>
        <color rgb="FF000000"/>
        <rFont val="Arial"/>
        <family val="2"/>
      </rPr>
      <t xml:space="preserve">
Date de sortie de l'entreprise
Format JJ/MM/AAAA</t>
    </r>
  </si>
  <si>
    <t>Nom de Jeune fille</t>
  </si>
  <si>
    <t>MONTANT PRIME DANS PEE</t>
  </si>
  <si>
    <t>MONTANT PRIME DANS PER</t>
  </si>
  <si>
    <t>Type de versement</t>
  </si>
  <si>
    <t>type de versement</t>
  </si>
  <si>
    <t>Brut</t>
  </si>
  <si>
    <t>Net</t>
  </si>
  <si>
    <t>Comment calculer la prime de partage de la valeur (PPV) ?</t>
  </si>
  <si>
    <t>Taille de l'entreprise</t>
  </si>
  <si>
    <r>
      <t xml:space="preserve">Montant à investir dans le fonds 
</t>
    </r>
    <r>
      <rPr>
        <b/>
        <sz val="10"/>
        <rFont val="Arial"/>
        <family val="2"/>
      </rPr>
      <t>Groupama Selection PME ETI</t>
    </r>
  </si>
  <si>
    <r>
      <t xml:space="preserve">Montant à investir dans le fonds 
</t>
    </r>
    <r>
      <rPr>
        <b/>
        <sz val="10"/>
        <rFont val="Arial"/>
        <family val="2"/>
      </rPr>
      <t>Finama Épargne Court Terme</t>
    </r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</si>
  <si>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- 30/09/2024</t>
  </si>
  <si>
    <t>Numéro de Sécurité Sociale</t>
  </si>
  <si>
    <t>La CSG/CRDS de 9,7% s'applique sur la base de 98,25% du montant de la PPV sauf si le bénéficiaire appartient à une entreprise de moins de 50 salariés et perçoit moins de 3 SMIC.</t>
  </si>
  <si>
    <t>BRUT vers NET</t>
  </si>
  <si>
    <t>Montant brut de la PPV</t>
  </si>
  <si>
    <t>Montant net de la PPV</t>
  </si>
  <si>
    <t>NET vers BRUT</t>
  </si>
  <si>
    <r>
      <t xml:space="preserve">Montant net de la PPV
pour un salarié percevant
</t>
    </r>
    <r>
      <rPr>
        <b/>
        <sz val="10"/>
        <color rgb="FF0A6E46"/>
        <rFont val="Arial"/>
        <family val="2"/>
      </rPr>
      <t>+ de 3 SMIC</t>
    </r>
  </si>
  <si>
    <r>
      <t xml:space="preserve">Montant net de la PPV
pour un salarié percevant
</t>
    </r>
    <r>
      <rPr>
        <b/>
        <sz val="10"/>
        <color rgb="FF177478"/>
        <rFont val="Arial"/>
        <family val="2"/>
      </rPr>
      <t>-</t>
    </r>
    <r>
      <rPr>
        <b/>
        <sz val="10"/>
        <color rgb="FF0A6E46"/>
        <rFont val="Arial"/>
        <family val="2"/>
      </rPr>
      <t xml:space="preserve"> de 3 SMIC</t>
    </r>
  </si>
  <si>
    <r>
      <t xml:space="preserve">Montant brut de la PPV
pour un salarié percevant
</t>
    </r>
    <r>
      <rPr>
        <b/>
        <sz val="10"/>
        <color rgb="FF0A6E46"/>
        <rFont val="Arial"/>
        <family val="2"/>
      </rPr>
      <t>- de 3 SMIC</t>
    </r>
  </si>
  <si>
    <r>
      <t xml:space="preserve">Montant brut de la PPV
pour un salarié percevant
</t>
    </r>
    <r>
      <rPr>
        <b/>
        <sz val="10"/>
        <color rgb="FF0A6E46"/>
        <rFont val="Arial"/>
        <family val="2"/>
      </rPr>
      <t>+ de 3 SMIC</t>
    </r>
  </si>
  <si>
    <t>La PPV peut aller jusqu’à 6 000 € (au lieu de 3000 €), par an et par bénéficiaire, à condition qu’il existe dans l’entreprise, au moment du versement :
• un accord d’intéressement et/ou de participation lorsque l’entreprise n’est pas soumise à la participation obligatoire
• un accord d’intéressement lorsqu’elle est soumise à la participation obligatoire</t>
  </si>
  <si>
    <r>
      <rPr>
        <sz val="10"/>
        <color rgb="FF00B050"/>
        <rFont val="Arial"/>
        <family val="2"/>
      </rPr>
      <t>À renseigner en cas de versement d'abondement (uniquement si votre entreprise a pris en charge le calcul l'abondement)</t>
    </r>
    <r>
      <rPr>
        <sz val="10"/>
        <color indexed="8"/>
        <rFont val="Arial"/>
        <family val="2"/>
      </rPr>
      <t xml:space="preserve">
Montant de l'abondement net par bénéficiaire dans le PEE
</t>
    </r>
  </si>
  <si>
    <r>
      <rPr>
        <sz val="10"/>
        <color rgb="FF00B050"/>
        <rFont val="Arial"/>
        <family val="2"/>
      </rPr>
      <t>À renseigner en cas de versement d'abondement (uniquement si votre entreprise a pris en charge le calcul l'abondement)</t>
    </r>
    <r>
      <rPr>
        <sz val="10"/>
        <color indexed="8"/>
        <rFont val="Arial"/>
        <family val="2"/>
      </rPr>
      <t xml:space="preserve">
Montant de l'abondement net par bénéficiaire dans le PER</t>
    </r>
  </si>
  <si>
    <t>450251 - Groupama Future for Generations Balanced</t>
  </si>
  <si>
    <r>
      <rPr>
        <b/>
        <sz val="9"/>
        <rFont val="Arial"/>
        <family val="2"/>
      </rPr>
      <t xml:space="preserve">1 - Rendez-vous dans les onglets "Investissement PEE" et/ou "Investissement PER"
      </t>
    </r>
    <r>
      <rPr>
        <sz val="9"/>
        <rFont val="Arial"/>
        <family val="2"/>
      </rPr>
      <t xml:space="preserve">afin de renseigner :
      - les informations personnelles de vos salariés
      - le montant de la prime de partage de la valeur par salarié
      - le montant de l'abondement par salarié (le cas échéant)
      -  les choix de placements financiers de vos salariés.
</t>
    </r>
    <r>
      <rPr>
        <b/>
        <sz val="9"/>
        <rFont val="Arial"/>
        <family val="2"/>
      </rPr>
      <t xml:space="preserve">     À noter : Les bénéficiaires doivent être salariés.
     La PPV n'est pas attribuable aux travailleurs non salariés.
</t>
    </r>
    <r>
      <rPr>
        <b/>
        <sz val="9"/>
        <color rgb="FFFF0000"/>
        <rFont val="Arial"/>
        <family val="2"/>
      </rPr>
      <t xml:space="preserve">     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2 -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Vérifiez les informations</t>
    </r>
    <r>
      <rPr>
        <sz val="9"/>
        <rFont val="Arial"/>
        <family val="2"/>
      </rPr>
      <t xml:space="preserve"> renseignées dans l'onglet "Synthèse"
</t>
    </r>
    <r>
      <rPr>
        <b/>
        <sz val="9"/>
        <rFont val="Arial"/>
        <family val="2"/>
      </rPr>
      <t>3 -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Envoyez le fichier complété</t>
    </r>
    <r>
      <rPr>
        <sz val="9"/>
        <rFont val="Arial"/>
        <family val="2"/>
      </rPr>
      <t xml:space="preserve"> à l'adresse suivante :
     </t>
    </r>
    <r>
      <rPr>
        <b/>
        <sz val="9"/>
        <color rgb="FF177477"/>
        <rFont val="Arial"/>
        <family val="2"/>
      </rPr>
      <t>proentreprise@serviceclient.groupama-es.fr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
4 - Réalisez votre versement</t>
    </r>
    <r>
      <rPr>
        <sz val="9"/>
        <rFont val="Arial"/>
        <family val="2"/>
      </rPr>
      <t xml:space="preserve"> 
</t>
    </r>
    <r>
      <rPr>
        <b/>
        <sz val="9"/>
        <rFont val="Arial"/>
        <family val="2"/>
      </rPr>
      <t xml:space="preserve">    </t>
    </r>
    <r>
      <rPr>
        <b/>
        <sz val="9"/>
        <color rgb="FF177477"/>
        <rFont val="Arial"/>
        <family val="2"/>
      </rPr>
      <t xml:space="preserve"> Par chéque </t>
    </r>
    <r>
      <rPr>
        <sz val="9"/>
        <rFont val="Arial"/>
        <family val="2"/>
      </rPr>
      <t xml:space="preserve">
     à libeller à l’ordre de GROUPAMA ÉPARGNE SALARIALE
     et à envoyer à l'adresse suivante : 
     Groupama Épargne Salariale - Service Clients
     46 rue Jules Méline - 53098 Laval Cedex 9
</t>
    </r>
    <r>
      <rPr>
        <b/>
        <sz val="9"/>
        <color rgb="FF177477"/>
        <rFont val="Arial"/>
        <family val="2"/>
      </rPr>
      <t xml:space="preserve">ou
</t>
    </r>
    <r>
      <rPr>
        <sz val="9"/>
        <color rgb="FF177477"/>
        <rFont val="Arial"/>
        <family val="2"/>
      </rPr>
      <t xml:space="preserve">
</t>
    </r>
    <r>
      <rPr>
        <b/>
        <sz val="9"/>
        <color rgb="FF177477"/>
        <rFont val="Arial"/>
        <family val="2"/>
      </rPr>
      <t xml:space="preserve">     Par virement bancaire
</t>
    </r>
    <r>
      <rPr>
        <sz val="9"/>
        <rFont val="Arial"/>
        <family val="2"/>
      </rPr>
      <t xml:space="preserve">     Contactez-nous par e-mail à l'adresse
     proentreprise@serviceclient.groupama-es.fr
     pour obtenir nos coordonnées bancaires.</t>
    </r>
  </si>
  <si>
    <t xml:space="preserve">Identification de l'entreprise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</si>
</sst>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000"/>
    <numFmt numFmtId="165" formatCode="000"/>
    <numFmt numFmtId="166" formatCode="00000"/>
    <numFmt numFmtId="167" formatCode="#,##0.00\ &quot;€&quot;"/>
    <numFmt numFmtId="168" formatCode="0#&quot; &quot;##&quot; &quot;##&quot; &quot;##&quot; &quot;##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15"/>
      <color theme="0"/>
      <name val="Arial"/>
      <family val="2"/>
    </font>
    <font>
      <b/>
      <sz val="18"/>
      <color indexed="28"/>
      <name val="Arial"/>
      <family val="2"/>
    </font>
    <font>
      <b/>
      <sz val="16"/>
      <color theme="1"/>
      <name val="Arial"/>
      <family val="2"/>
    </font>
    <font>
      <b/>
      <i/>
      <sz val="16"/>
      <color indexed="17"/>
      <name val="Arial"/>
      <family val="2"/>
    </font>
    <font>
      <b/>
      <sz val="10"/>
      <color theme="1"/>
      <name val="Arial"/>
      <family val="2"/>
    </font>
    <font>
      <b/>
      <u/>
      <sz val="10"/>
      <color indexed="2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sz val="10"/>
      <color theme="1"/>
      <name val="Arial"/>
      <family val="2"/>
    </font>
    <font>
      <b/>
      <sz val="14"/>
      <color indexed="28"/>
      <name val="Arial"/>
      <family val="2"/>
    </font>
    <font>
      <b/>
      <i/>
      <sz val="14"/>
      <color indexed="17"/>
      <name val="Arial"/>
      <family val="2"/>
    </font>
    <font>
      <b/>
      <sz val="12"/>
      <color theme="1"/>
      <name val="Arial"/>
      <family val="2"/>
    </font>
    <font>
      <b/>
      <sz val="10"/>
      <color indexed="28"/>
      <name val="Arial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sz val="12"/>
      <color theme="1"/>
      <name val="Arial"/>
      <family val="2"/>
    </font>
    <font>
      <sz val="7"/>
      <name val="Arial"/>
      <family val="2"/>
    </font>
    <font>
      <i/>
      <sz val="8"/>
      <color theme="5"/>
      <name val="Arial"/>
      <family val="2"/>
    </font>
    <font>
      <sz val="7"/>
      <color theme="1"/>
      <name val="Arial"/>
      <family val="2"/>
    </font>
    <font>
      <i/>
      <sz val="10"/>
      <color theme="0"/>
      <name val="Arial"/>
      <family val="2"/>
    </font>
    <font>
      <b/>
      <i/>
      <sz val="7"/>
      <color theme="0"/>
      <name val="Arial"/>
      <family val="2"/>
    </font>
    <font>
      <i/>
      <sz val="7"/>
      <color theme="0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177477"/>
      <name val="Arial"/>
      <family val="2"/>
    </font>
    <font>
      <sz val="9"/>
      <color rgb="FF177477"/>
      <name val="Arial"/>
      <family val="2"/>
    </font>
    <font>
      <b/>
      <sz val="10"/>
      <color rgb="FF177478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i/>
      <sz val="10"/>
      <color theme="5"/>
      <name val="Arial"/>
      <family val="2"/>
    </font>
    <font>
      <b/>
      <sz val="16"/>
      <name val="Arial"/>
      <family val="2"/>
    </font>
    <font>
      <b/>
      <sz val="12"/>
      <color rgb="FF0A6E46"/>
      <name val="Calibri"/>
      <family val="2"/>
      <scheme val="minor"/>
    </font>
    <font>
      <b/>
      <i/>
      <sz val="10"/>
      <color theme="5"/>
      <name val="Arial"/>
      <family val="2"/>
    </font>
    <font>
      <b/>
      <sz val="10"/>
      <color rgb="FF0A6E46"/>
      <name val="Arial"/>
      <family val="2"/>
    </font>
    <font>
      <b/>
      <i/>
      <sz val="12"/>
      <color theme="0"/>
      <name val="Arial"/>
      <family val="2"/>
    </font>
    <font>
      <sz val="9"/>
      <color rgb="FF004028"/>
      <name val="Arial"/>
      <family val="2"/>
    </font>
    <font>
      <b/>
      <sz val="12"/>
      <color rgb="FF0A6E46"/>
      <name val="Arial"/>
      <family val="2"/>
    </font>
    <font>
      <b/>
      <u/>
      <sz val="11"/>
      <color rgb="FF0A6E46"/>
      <name val="Calibri"/>
      <family val="2"/>
      <scheme val="minor"/>
    </font>
    <font>
      <i/>
      <sz val="8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E4D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rgb="FF0A6E46"/>
        <bgColor indexed="64"/>
      </patternFill>
    </fill>
    <fill>
      <patternFill patternType="solid">
        <fgColor rgb="FFADECA2"/>
        <bgColor indexed="64"/>
      </patternFill>
    </fill>
    <fill>
      <patternFill patternType="solid">
        <fgColor rgb="FF0A6E46"/>
        <bgColor rgb="FF000000"/>
      </patternFill>
    </fill>
    <fill>
      <patternFill patternType="solid">
        <fgColor rgb="FFFFD776"/>
        <bgColor indexed="64"/>
      </patternFill>
    </fill>
    <fill>
      <patternFill patternType="solid">
        <fgColor rgb="FFFFF6D9"/>
        <bgColor indexed="64"/>
      </patternFill>
    </fill>
    <fill>
      <patternFill patternType="solid">
        <fgColor rgb="FFFF9F57"/>
        <bgColor indexed="64"/>
      </patternFill>
    </fill>
    <fill>
      <patternFill patternType="solid">
        <fgColor rgb="FF6EDB8B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177478"/>
      </right>
      <top/>
      <bottom/>
      <diagonal/>
    </border>
    <border>
      <left style="medium">
        <color rgb="FF0A6E46"/>
      </left>
      <right/>
      <top style="medium">
        <color rgb="FF0A6E46"/>
      </top>
      <bottom/>
      <diagonal/>
    </border>
    <border>
      <left/>
      <right/>
      <top style="medium">
        <color rgb="FF0A6E46"/>
      </top>
      <bottom/>
      <diagonal/>
    </border>
    <border>
      <left/>
      <right style="medium">
        <color rgb="FF0A6E46"/>
      </right>
      <top style="medium">
        <color rgb="FF0A6E46"/>
      </top>
      <bottom/>
      <diagonal/>
    </border>
    <border>
      <left style="medium">
        <color rgb="FF0A6E46"/>
      </left>
      <right/>
      <top/>
      <bottom/>
      <diagonal/>
    </border>
    <border>
      <left/>
      <right style="medium">
        <color rgb="FF0A6E46"/>
      </right>
      <top/>
      <bottom/>
      <diagonal/>
    </border>
    <border>
      <left style="medium">
        <color rgb="FF0A6E46"/>
      </left>
      <right/>
      <top/>
      <bottom style="medium">
        <color rgb="FF0A6E46"/>
      </bottom>
      <diagonal/>
    </border>
    <border>
      <left/>
      <right/>
      <top/>
      <bottom style="medium">
        <color rgb="FF0A6E46"/>
      </bottom>
      <diagonal/>
    </border>
    <border>
      <left/>
      <right style="medium">
        <color rgb="FF0A6E46"/>
      </right>
      <top/>
      <bottom style="medium">
        <color rgb="FF0A6E46"/>
      </bottom>
      <diagonal/>
    </border>
    <border>
      <left/>
      <right style="thick">
        <color rgb="FF0A6E46"/>
      </right>
      <top/>
      <bottom/>
      <diagonal/>
    </border>
    <border>
      <left/>
      <right style="thick">
        <color rgb="FF0A6E46"/>
      </right>
      <top style="medium">
        <color rgb="FF0A6E46"/>
      </top>
      <bottom/>
      <diagonal/>
    </border>
    <border>
      <left/>
      <right style="thick">
        <color rgb="FF0A6E46"/>
      </right>
      <top/>
      <bottom style="medium">
        <color rgb="FF0A6E46"/>
      </bottom>
      <diagonal/>
    </border>
    <border>
      <left style="thin">
        <color rgb="FF0A6E46"/>
      </left>
      <right/>
      <top style="thin">
        <color rgb="FF0A6E46"/>
      </top>
      <bottom/>
      <diagonal/>
    </border>
    <border>
      <left/>
      <right/>
      <top style="thin">
        <color rgb="FF0A6E46"/>
      </top>
      <bottom/>
      <diagonal/>
    </border>
    <border>
      <left/>
      <right style="thin">
        <color rgb="FF0A6E46"/>
      </right>
      <top style="thin">
        <color rgb="FF0A6E46"/>
      </top>
      <bottom/>
      <diagonal/>
    </border>
    <border>
      <left style="thin">
        <color rgb="FF0A6E46"/>
      </left>
      <right/>
      <top/>
      <bottom style="thin">
        <color rgb="FF0A6E46"/>
      </bottom>
      <diagonal/>
    </border>
    <border>
      <left/>
      <right/>
      <top/>
      <bottom style="thin">
        <color rgb="FF0A6E46"/>
      </bottom>
      <diagonal/>
    </border>
    <border>
      <left/>
      <right style="thin">
        <color rgb="FF0A6E46"/>
      </right>
      <top/>
      <bottom style="thin">
        <color rgb="FF0A6E46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289">
    <xf numFmtId="0" fontId="0" fillId="0" borderId="0" xfId="0"/>
    <xf numFmtId="0" fontId="7" fillId="6" borderId="0" xfId="4" applyFill="1"/>
    <xf numFmtId="0" fontId="11" fillId="6" borderId="0" xfId="4" applyFont="1" applyFill="1"/>
    <xf numFmtId="0" fontId="9" fillId="6" borderId="0" xfId="4" applyFont="1" applyFill="1" applyAlignment="1">
      <alignment horizontal="right" vertical="top"/>
    </xf>
    <xf numFmtId="0" fontId="12" fillId="6" borderId="0" xfId="4" applyFont="1" applyFill="1" applyAlignment="1">
      <alignment horizontal="left" vertical="center" wrapText="1" indent="1"/>
    </xf>
    <xf numFmtId="0" fontId="14" fillId="6" borderId="0" xfId="4" applyFont="1" applyFill="1" applyAlignment="1">
      <alignment vertical="top"/>
    </xf>
    <xf numFmtId="0" fontId="15" fillId="6" borderId="0" xfId="4" applyFont="1" applyFill="1" applyAlignment="1">
      <alignment vertical="center" wrapText="1"/>
    </xf>
    <xf numFmtId="0" fontId="12" fillId="6" borderId="0" xfId="4" applyFont="1" applyFill="1" applyAlignment="1">
      <alignment horizontal="center" vertical="center" wrapText="1"/>
    </xf>
    <xf numFmtId="0" fontId="16" fillId="6" borderId="0" xfId="4" applyFont="1" applyFill="1" applyAlignment="1">
      <alignment horizontal="center" vertical="center" wrapText="1"/>
    </xf>
    <xf numFmtId="0" fontId="15" fillId="6" borderId="0" xfId="4" applyFont="1" applyFill="1" applyAlignment="1">
      <alignment horizontal="center" vertical="center" wrapText="1"/>
    </xf>
    <xf numFmtId="0" fontId="19" fillId="6" borderId="0" xfId="4" applyFont="1" applyFill="1"/>
    <xf numFmtId="0" fontId="20" fillId="6" borderId="0" xfId="4" applyFont="1" applyFill="1" applyAlignment="1">
      <alignment vertical="center" wrapText="1"/>
    </xf>
    <xf numFmtId="0" fontId="29" fillId="6" borderId="0" xfId="4" applyFont="1" applyFill="1" applyAlignment="1">
      <alignment horizontal="left" wrapText="1"/>
    </xf>
    <xf numFmtId="0" fontId="30" fillId="6" borderId="0" xfId="4" applyFont="1" applyFill="1"/>
    <xf numFmtId="0" fontId="29" fillId="6" borderId="0" xfId="4" applyFont="1" applyFill="1" applyAlignment="1">
      <alignment vertical="center" wrapText="1"/>
    </xf>
    <xf numFmtId="0" fontId="7" fillId="6" borderId="0" xfId="4" applyFill="1" applyAlignment="1">
      <alignment vertical="center"/>
    </xf>
    <xf numFmtId="0" fontId="33" fillId="6" borderId="0" xfId="4" applyFont="1" applyFill="1"/>
    <xf numFmtId="49" fontId="12" fillId="6" borderId="0" xfId="4" applyNumberFormat="1" applyFont="1" applyFill="1" applyAlignment="1">
      <alignment horizontal="center" vertical="center" wrapText="1"/>
    </xf>
    <xf numFmtId="0" fontId="7" fillId="6" borderId="0" xfId="4" applyFill="1" applyAlignment="1">
      <alignment horizontal="left" vertical="center" wrapText="1"/>
    </xf>
    <xf numFmtId="0" fontId="29" fillId="0" borderId="0" xfId="0" applyFont="1" applyFill="1"/>
    <xf numFmtId="0" fontId="7" fillId="0" borderId="0" xfId="4" applyAlignment="1" applyProtection="1">
      <alignment horizontal="center" vertical="center"/>
      <protection locked="0"/>
    </xf>
    <xf numFmtId="0" fontId="7" fillId="0" borderId="0" xfId="4" applyAlignment="1">
      <alignment horizontal="center" vertical="center"/>
    </xf>
    <xf numFmtId="166" fontId="7" fillId="0" borderId="0" xfId="4" applyNumberFormat="1" applyAlignment="1" applyProtection="1">
      <alignment horizontal="center" vertical="center"/>
      <protection locked="0"/>
    </xf>
    <xf numFmtId="0" fontId="7" fillId="0" borderId="0" xfId="4" applyFont="1" applyAlignment="1">
      <alignment horizontal="center" vertical="center"/>
    </xf>
    <xf numFmtId="165" fontId="40" fillId="2" borderId="1" xfId="4" applyNumberFormat="1" applyFont="1" applyFill="1" applyBorder="1" applyAlignment="1" applyProtection="1">
      <alignment horizontal="center" vertical="center"/>
      <protection locked="0"/>
    </xf>
    <xf numFmtId="0" fontId="0" fillId="7" borderId="1" xfId="0" applyFill="1" applyBorder="1"/>
    <xf numFmtId="0" fontId="29" fillId="0" borderId="0" xfId="0" applyFont="1" applyFill="1" applyAlignment="1">
      <alignment horizontal="center"/>
    </xf>
    <xf numFmtId="0" fontId="41" fillId="0" borderId="0" xfId="0" applyFont="1" applyFill="1"/>
    <xf numFmtId="0" fontId="29" fillId="0" borderId="1" xfId="0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top"/>
    </xf>
    <xf numFmtId="0" fontId="0" fillId="0" borderId="1" xfId="0" applyBorder="1"/>
    <xf numFmtId="0" fontId="0" fillId="8" borderId="1" xfId="0" applyFill="1" applyBorder="1"/>
    <xf numFmtId="43" fontId="7" fillId="0" borderId="0" xfId="1" applyFont="1" applyAlignment="1">
      <alignment horizontal="center" vertical="center"/>
    </xf>
    <xf numFmtId="0" fontId="38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7" fillId="0" borderId="1" xfId="2" applyNumberFormat="1" applyFont="1" applyBorder="1" applyAlignment="1" applyProtection="1">
      <alignment horizontal="center" vertical="center"/>
      <protection locked="0"/>
    </xf>
    <xf numFmtId="0" fontId="7" fillId="0" borderId="1" xfId="4" applyNumberFormat="1" applyBorder="1" applyAlignment="1" applyProtection="1">
      <alignment horizontal="center" vertical="center"/>
      <protection locked="0"/>
    </xf>
    <xf numFmtId="0" fontId="7" fillId="0" borderId="0" xfId="4" applyNumberFormat="1" applyAlignment="1" applyProtection="1">
      <alignment horizontal="center" vertical="center"/>
      <protection locked="0"/>
    </xf>
    <xf numFmtId="0" fontId="27" fillId="6" borderId="0" xfId="4" applyFont="1" applyFill="1" applyBorder="1"/>
    <xf numFmtId="0" fontId="7" fillId="6" borderId="0" xfId="4" applyFill="1" applyBorder="1" applyAlignment="1">
      <alignment horizontal="left" vertical="center"/>
    </xf>
    <xf numFmtId="0" fontId="29" fillId="6" borderId="0" xfId="4" applyFont="1" applyFill="1" applyBorder="1" applyAlignment="1" applyProtection="1">
      <alignment horizontal="left" vertical="top" wrapText="1"/>
      <protection locked="0"/>
    </xf>
    <xf numFmtId="0" fontId="9" fillId="6" borderId="0" xfId="4" applyFont="1" applyFill="1" applyBorder="1" applyAlignment="1">
      <alignment horizontal="left" vertical="center"/>
    </xf>
    <xf numFmtId="0" fontId="0" fillId="0" borderId="1" xfId="0" quotePrefix="1" applyBorder="1"/>
    <xf numFmtId="44" fontId="29" fillId="0" borderId="1" xfId="5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44" fontId="7" fillId="0" borderId="1" xfId="5" applyFont="1" applyFill="1" applyBorder="1" applyAlignment="1">
      <alignment horizontal="center"/>
    </xf>
    <xf numFmtId="44" fontId="7" fillId="0" borderId="1" xfId="5" applyFont="1" applyBorder="1" applyAlignment="1" applyProtection="1">
      <alignment horizontal="center" vertical="center"/>
      <protection locked="0"/>
    </xf>
    <xf numFmtId="0" fontId="42" fillId="2" borderId="10" xfId="4" applyFont="1" applyFill="1" applyBorder="1" applyAlignment="1" applyProtection="1">
      <alignment horizontal="center" vertical="center" wrapText="1"/>
    </xf>
    <xf numFmtId="0" fontId="42" fillId="2" borderId="1" xfId="4" applyFont="1" applyFill="1" applyBorder="1" applyAlignment="1" applyProtection="1">
      <alignment horizontal="center" vertical="center" wrapText="1"/>
    </xf>
    <xf numFmtId="0" fontId="0" fillId="7" borderId="0" xfId="0" applyFill="1"/>
    <xf numFmtId="0" fontId="12" fillId="9" borderId="1" xfId="0" applyFont="1" applyFill="1" applyBorder="1" applyAlignment="1" applyProtection="1">
      <alignment horizontal="center" vertical="center" wrapText="1"/>
    </xf>
    <xf numFmtId="0" fontId="38" fillId="3" borderId="11" xfId="0" applyFont="1" applyFill="1" applyBorder="1" applyAlignment="1" applyProtection="1">
      <alignment horizontal="center" vertical="center" wrapText="1"/>
    </xf>
    <xf numFmtId="44" fontId="29" fillId="0" borderId="1" xfId="5" applyFont="1" applyFill="1" applyBorder="1" applyAlignment="1">
      <alignment horizontal="center"/>
    </xf>
    <xf numFmtId="44" fontId="39" fillId="0" borderId="0" xfId="5" applyFont="1" applyBorder="1" applyAlignment="1">
      <alignment horizontal="left" vertical="center"/>
    </xf>
    <xf numFmtId="1" fontId="5" fillId="0" borderId="1" xfId="0" quotePrefix="1" applyNumberFormat="1" applyFont="1" applyFill="1" applyBorder="1" applyAlignment="1" applyProtection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29" fillId="7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0" fontId="36" fillId="0" borderId="0" xfId="0" applyFont="1" applyFill="1"/>
    <xf numFmtId="0" fontId="2" fillId="0" borderId="0" xfId="0" applyFont="1"/>
    <xf numFmtId="0" fontId="7" fillId="7" borderId="1" xfId="0" applyFont="1" applyFill="1" applyBorder="1" applyAlignment="1" applyProtection="1">
      <alignment horizontal="left"/>
      <protection locked="0"/>
    </xf>
    <xf numFmtId="1" fontId="45" fillId="11" borderId="1" xfId="0" quotePrefix="1" applyNumberFormat="1" applyFont="1" applyFill="1" applyBorder="1" applyAlignment="1" applyProtection="1">
      <alignment horizontal="center" vertical="center" wrapText="1"/>
    </xf>
    <xf numFmtId="0" fontId="45" fillId="11" borderId="1" xfId="0" applyFont="1" applyFill="1" applyBorder="1" applyAlignment="1" applyProtection="1">
      <alignment horizontal="center" vertical="center" wrapText="1"/>
    </xf>
    <xf numFmtId="49" fontId="45" fillId="10" borderId="1" xfId="0" applyNumberFormat="1" applyFont="1" applyFill="1" applyBorder="1" applyAlignment="1" applyProtection="1">
      <alignment horizontal="center" vertical="center"/>
    </xf>
    <xf numFmtId="14" fontId="45" fillId="11" borderId="1" xfId="0" applyNumberFormat="1" applyFont="1" applyFill="1" applyBorder="1" applyAlignment="1" applyProtection="1">
      <alignment horizontal="center" vertical="center" wrapText="1"/>
    </xf>
    <xf numFmtId="0" fontId="45" fillId="10" borderId="1" xfId="0" applyFont="1" applyFill="1" applyBorder="1" applyAlignment="1" applyProtection="1">
      <alignment horizontal="center" vertical="center"/>
    </xf>
    <xf numFmtId="0" fontId="45" fillId="10" borderId="1" xfId="0" quotePrefix="1" applyFont="1" applyFill="1" applyBorder="1" applyAlignment="1" applyProtection="1">
      <alignment horizontal="center" vertical="center"/>
    </xf>
    <xf numFmtId="0" fontId="45" fillId="11" borderId="1" xfId="0" quotePrefix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48" fillId="9" borderId="1" xfId="0" applyFont="1" applyFill="1" applyBorder="1" applyAlignment="1" applyProtection="1">
      <alignment horizontal="center" vertical="center"/>
    </xf>
    <xf numFmtId="0" fontId="48" fillId="9" borderId="1" xfId="4" applyFont="1" applyFill="1" applyBorder="1" applyAlignment="1" applyProtection="1">
      <alignment horizontal="center" vertical="center"/>
    </xf>
    <xf numFmtId="0" fontId="48" fillId="9" borderId="1" xfId="2" applyNumberFormat="1" applyFont="1" applyFill="1" applyBorder="1" applyAlignment="1" applyProtection="1">
      <alignment horizontal="center" vertical="center"/>
    </xf>
    <xf numFmtId="0" fontId="48" fillId="9" borderId="1" xfId="4" applyFont="1" applyFill="1" applyBorder="1" applyAlignment="1" applyProtection="1">
      <alignment horizontal="center" vertical="top" wrapText="1"/>
    </xf>
    <xf numFmtId="0" fontId="48" fillId="9" borderId="1" xfId="4" applyNumberFormat="1" applyFont="1" applyFill="1" applyBorder="1" applyAlignment="1" applyProtection="1">
      <alignment horizontal="center" vertical="top" wrapText="1"/>
    </xf>
    <xf numFmtId="0" fontId="47" fillId="9" borderId="1" xfId="0" applyFont="1" applyFill="1" applyBorder="1" applyAlignment="1" applyProtection="1">
      <alignment horizontal="center" vertical="center"/>
    </xf>
    <xf numFmtId="0" fontId="47" fillId="9" borderId="1" xfId="4" applyFont="1" applyFill="1" applyBorder="1" applyAlignment="1" applyProtection="1">
      <alignment horizontal="center" vertical="top" wrapText="1"/>
    </xf>
    <xf numFmtId="0" fontId="47" fillId="9" borderId="1" xfId="4" applyNumberFormat="1" applyFont="1" applyFill="1" applyBorder="1" applyAlignment="1" applyProtection="1">
      <alignment horizontal="center" vertical="top" wrapText="1"/>
    </xf>
    <xf numFmtId="0" fontId="7" fillId="0" borderId="1" xfId="2" quotePrefix="1" applyNumberFormat="1" applyFont="1" applyBorder="1" applyAlignment="1" applyProtection="1">
      <alignment horizontal="center" vertical="center"/>
      <protection locked="0"/>
    </xf>
    <xf numFmtId="1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1" xfId="0" applyFont="1" applyBorder="1" applyProtection="1">
      <protection locked="0"/>
    </xf>
    <xf numFmtId="14" fontId="29" fillId="0" borderId="1" xfId="0" applyNumberFormat="1" applyFont="1" applyBorder="1" applyProtection="1">
      <protection locked="0"/>
    </xf>
    <xf numFmtId="0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NumberFormat="1" applyFont="1" applyBorder="1" applyProtection="1">
      <protection locked="0"/>
    </xf>
    <xf numFmtId="165" fontId="40" fillId="2" borderId="1" xfId="4" applyNumberFormat="1" applyFont="1" applyFill="1" applyBorder="1" applyAlignment="1" applyProtection="1">
      <alignment horizontal="center" vertical="center"/>
    </xf>
    <xf numFmtId="0" fontId="38" fillId="3" borderId="1" xfId="0" applyFont="1" applyFill="1" applyBorder="1" applyAlignment="1" applyProtection="1">
      <alignment horizontal="center" vertical="center" wrapText="1"/>
    </xf>
    <xf numFmtId="0" fontId="39" fillId="0" borderId="0" xfId="0" applyFont="1" applyFill="1" applyAlignment="1">
      <alignment horizontal="left"/>
    </xf>
    <xf numFmtId="0" fontId="0" fillId="6" borderId="0" xfId="0" applyFill="1"/>
    <xf numFmtId="0" fontId="0" fillId="6" borderId="13" xfId="0" applyFill="1" applyBorder="1"/>
    <xf numFmtId="0" fontId="56" fillId="6" borderId="0" xfId="0" applyFont="1" applyFill="1" applyAlignment="1">
      <alignment horizontal="left" vertical="top"/>
    </xf>
    <xf numFmtId="0" fontId="0" fillId="6" borderId="0" xfId="0" applyFill="1" applyBorder="1"/>
    <xf numFmtId="0" fontId="38" fillId="6" borderId="0" xfId="0" applyFont="1" applyFill="1" applyBorder="1"/>
    <xf numFmtId="0" fontId="50" fillId="6" borderId="13" xfId="0" applyFont="1" applyFill="1" applyBorder="1"/>
    <xf numFmtId="0" fontId="50" fillId="6" borderId="0" xfId="0" applyFont="1" applyFill="1"/>
    <xf numFmtId="0" fontId="50" fillId="6" borderId="0" xfId="0" applyFont="1" applyFill="1" applyAlignment="1">
      <alignment horizontal="left" vertical="top"/>
    </xf>
    <xf numFmtId="0" fontId="56" fillId="6" borderId="14" xfId="0" applyFont="1" applyFill="1" applyBorder="1" applyAlignment="1">
      <alignment vertical="top" wrapText="1"/>
    </xf>
    <xf numFmtId="0" fontId="7" fillId="6" borderId="0" xfId="4" applyFill="1" applyBorder="1"/>
    <xf numFmtId="0" fontId="50" fillId="6" borderId="0" xfId="0" applyFont="1" applyFill="1" applyBorder="1"/>
    <xf numFmtId="0" fontId="56" fillId="6" borderId="0" xfId="0" applyFont="1" applyFill="1" applyBorder="1" applyAlignment="1">
      <alignment vertical="top" wrapText="1"/>
    </xf>
    <xf numFmtId="0" fontId="56" fillId="6" borderId="0" xfId="0" applyFont="1" applyFill="1" applyBorder="1" applyAlignment="1">
      <alignment vertical="center"/>
    </xf>
    <xf numFmtId="0" fontId="50" fillId="6" borderId="0" xfId="0" applyFont="1" applyFill="1" applyBorder="1" applyAlignment="1"/>
    <xf numFmtId="0" fontId="38" fillId="6" borderId="0" xfId="0" applyFont="1" applyFill="1" applyBorder="1" applyAlignment="1">
      <alignment vertical="center" wrapText="1"/>
    </xf>
    <xf numFmtId="167" fontId="38" fillId="6" borderId="0" xfId="0" applyNumberFormat="1" applyFont="1" applyFill="1" applyBorder="1" applyAlignment="1">
      <alignment vertical="center" wrapText="1"/>
    </xf>
    <xf numFmtId="168" fontId="29" fillId="0" borderId="1" xfId="0" applyNumberFormat="1" applyFont="1" applyBorder="1" applyAlignment="1" applyProtection="1">
      <alignment horizontal="center"/>
      <protection locked="0"/>
    </xf>
    <xf numFmtId="168" fontId="29" fillId="0" borderId="1" xfId="0" applyNumberFormat="1" applyFont="1" applyBorder="1" applyProtection="1">
      <protection locked="0"/>
    </xf>
    <xf numFmtId="0" fontId="38" fillId="3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/>
      <protection locked="0"/>
    </xf>
    <xf numFmtId="0" fontId="29" fillId="0" borderId="1" xfId="0" applyFont="1" applyFill="1" applyBorder="1"/>
    <xf numFmtId="0" fontId="7" fillId="12" borderId="0" xfId="4" applyFill="1"/>
    <xf numFmtId="0" fontId="9" fillId="12" borderId="0" xfId="4" applyFont="1" applyFill="1" applyAlignment="1">
      <alignment horizontal="right" vertical="top"/>
    </xf>
    <xf numFmtId="0" fontId="37" fillId="12" borderId="15" xfId="4" applyFont="1" applyFill="1" applyBorder="1"/>
    <xf numFmtId="0" fontId="17" fillId="12" borderId="16" xfId="4" applyFont="1" applyFill="1" applyBorder="1"/>
    <xf numFmtId="0" fontId="18" fillId="6" borderId="18" xfId="4" applyFont="1" applyFill="1" applyBorder="1"/>
    <xf numFmtId="0" fontId="18" fillId="6" borderId="0" xfId="4" applyFont="1" applyFill="1" applyBorder="1"/>
    <xf numFmtId="0" fontId="15" fillId="6" borderId="0" xfId="4" applyFont="1" applyFill="1" applyBorder="1" applyAlignment="1">
      <alignment vertical="center" wrapText="1"/>
    </xf>
    <xf numFmtId="0" fontId="16" fillId="6" borderId="0" xfId="4" applyFont="1" applyFill="1" applyBorder="1" applyAlignment="1">
      <alignment horizontal="center" vertical="center" wrapText="1"/>
    </xf>
    <xf numFmtId="0" fontId="15" fillId="6" borderId="0" xfId="4" applyFont="1" applyFill="1" applyBorder="1" applyAlignment="1">
      <alignment horizontal="center" vertical="center" wrapText="1"/>
    </xf>
    <xf numFmtId="0" fontId="15" fillId="6" borderId="19" xfId="4" applyFont="1" applyFill="1" applyBorder="1" applyAlignment="1">
      <alignment horizontal="center" vertical="center" wrapText="1"/>
    </xf>
    <xf numFmtId="0" fontId="19" fillId="6" borderId="0" xfId="4" applyFont="1" applyFill="1" applyBorder="1"/>
    <xf numFmtId="0" fontId="20" fillId="6" borderId="0" xfId="4" applyFont="1" applyFill="1" applyBorder="1" applyAlignment="1">
      <alignment vertical="center" wrapText="1"/>
    </xf>
    <xf numFmtId="0" fontId="21" fillId="6" borderId="0" xfId="4" applyFont="1" applyFill="1" applyBorder="1" applyAlignment="1">
      <alignment horizontal="center" vertical="center" wrapText="1"/>
    </xf>
    <xf numFmtId="0" fontId="20" fillId="6" borderId="0" xfId="4" applyFont="1" applyFill="1" applyBorder="1" applyAlignment="1">
      <alignment horizontal="center" vertical="center" wrapText="1"/>
    </xf>
    <xf numFmtId="0" fontId="20" fillId="6" borderId="19" xfId="4" applyFont="1" applyFill="1" applyBorder="1" applyAlignment="1">
      <alignment horizontal="center" vertical="center" wrapText="1"/>
    </xf>
    <xf numFmtId="0" fontId="7" fillId="6" borderId="18" xfId="4" applyFill="1" applyBorder="1"/>
    <xf numFmtId="0" fontId="15" fillId="6" borderId="19" xfId="4" applyFont="1" applyFill="1" applyBorder="1" applyAlignment="1">
      <alignment vertical="center" wrapText="1"/>
    </xf>
    <xf numFmtId="0" fontId="12" fillId="6" borderId="18" xfId="4" applyFont="1" applyFill="1" applyBorder="1" applyAlignment="1">
      <alignment horizontal="left" vertical="center" wrapText="1" indent="1"/>
    </xf>
    <xf numFmtId="0" fontId="12" fillId="6" borderId="0" xfId="4" applyFont="1" applyFill="1" applyBorder="1" applyAlignment="1">
      <alignment horizontal="left" vertical="center" wrapText="1" indent="1"/>
    </xf>
    <xf numFmtId="0" fontId="25" fillId="6" borderId="0" xfId="4" applyFont="1" applyFill="1" applyBorder="1" applyAlignment="1">
      <alignment vertical="center" wrapText="1"/>
    </xf>
    <xf numFmtId="0" fontId="25" fillId="6" borderId="0" xfId="4" applyFont="1" applyFill="1" applyBorder="1" applyAlignment="1">
      <alignment horizontal="left" vertical="center" wrapText="1"/>
    </xf>
    <xf numFmtId="0" fontId="7" fillId="6" borderId="0" xfId="4" applyFill="1" applyBorder="1" applyProtection="1">
      <protection locked="0"/>
    </xf>
    <xf numFmtId="0" fontId="27" fillId="6" borderId="18" xfId="4" applyFont="1" applyFill="1" applyBorder="1"/>
    <xf numFmtId="0" fontId="28" fillId="6" borderId="0" xfId="4" applyFont="1" applyFill="1" applyBorder="1" applyAlignment="1">
      <alignment horizontal="left" vertical="center"/>
    </xf>
    <xf numFmtId="0" fontId="27" fillId="6" borderId="20" xfId="4" applyFont="1" applyFill="1" applyBorder="1"/>
    <xf numFmtId="0" fontId="7" fillId="6" borderId="21" xfId="4" applyFill="1" applyBorder="1" applyAlignment="1">
      <alignment horizontal="left" vertical="center"/>
    </xf>
    <xf numFmtId="0" fontId="29" fillId="6" borderId="21" xfId="4" applyFont="1" applyFill="1" applyBorder="1" applyAlignment="1" applyProtection="1">
      <alignment horizontal="left" vertical="top" wrapText="1"/>
      <protection locked="0"/>
    </xf>
    <xf numFmtId="0" fontId="29" fillId="6" borderId="0" xfId="4" applyFont="1" applyFill="1" applyBorder="1" applyAlignment="1">
      <alignment horizontal="left" wrapText="1"/>
    </xf>
    <xf numFmtId="0" fontId="29" fillId="6" borderId="0" xfId="4" applyFont="1" applyFill="1" applyBorder="1" applyAlignment="1">
      <alignment vertical="center" wrapText="1"/>
    </xf>
    <xf numFmtId="0" fontId="30" fillId="6" borderId="0" xfId="4" applyFont="1" applyFill="1" applyBorder="1"/>
    <xf numFmtId="0" fontId="31" fillId="6" borderId="18" xfId="4" applyFont="1" applyFill="1" applyBorder="1"/>
    <xf numFmtId="0" fontId="7" fillId="6" borderId="18" xfId="4" applyFill="1" applyBorder="1" applyAlignment="1">
      <alignment vertical="center"/>
    </xf>
    <xf numFmtId="0" fontId="23" fillId="6" borderId="0" xfId="4" applyFont="1" applyFill="1" applyBorder="1" applyAlignment="1">
      <alignment wrapText="1"/>
    </xf>
    <xf numFmtId="0" fontId="32" fillId="6" borderId="18" xfId="4" applyFont="1" applyFill="1" applyBorder="1" applyAlignment="1">
      <alignment horizontal="left" vertical="center" indent="1"/>
    </xf>
    <xf numFmtId="0" fontId="23" fillId="6" borderId="0" xfId="4" applyFont="1" applyFill="1" applyBorder="1" applyAlignment="1">
      <alignment horizontal="left" wrapText="1"/>
    </xf>
    <xf numFmtId="0" fontId="32" fillId="6" borderId="0" xfId="4" applyFont="1" applyFill="1" applyBorder="1" applyAlignment="1">
      <alignment horizontal="left" vertical="center" indent="1"/>
    </xf>
    <xf numFmtId="0" fontId="50" fillId="6" borderId="0" xfId="4" applyFont="1" applyFill="1" applyBorder="1" applyAlignment="1">
      <alignment horizontal="left" vertical="center" wrapText="1" indent="1"/>
    </xf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31" fillId="6" borderId="18" xfId="0" applyFont="1" applyFill="1" applyBorder="1"/>
    <xf numFmtId="0" fontId="50" fillId="6" borderId="19" xfId="0" applyFont="1" applyFill="1" applyBorder="1"/>
    <xf numFmtId="0" fontId="50" fillId="6" borderId="18" xfId="0" applyFont="1" applyFill="1" applyBorder="1"/>
    <xf numFmtId="0" fontId="56" fillId="6" borderId="19" xfId="0" applyFont="1" applyFill="1" applyBorder="1" applyAlignment="1">
      <alignment vertical="top" wrapText="1"/>
    </xf>
    <xf numFmtId="0" fontId="50" fillId="6" borderId="20" xfId="0" applyFont="1" applyFill="1" applyBorder="1"/>
    <xf numFmtId="0" fontId="50" fillId="6" borderId="21" xfId="0" applyFont="1" applyFill="1" applyBorder="1"/>
    <xf numFmtId="0" fontId="50" fillId="6" borderId="22" xfId="0" applyFont="1" applyFill="1" applyBorder="1"/>
    <xf numFmtId="0" fontId="58" fillId="6" borderId="0" xfId="0" applyFont="1" applyFill="1"/>
    <xf numFmtId="0" fontId="0" fillId="6" borderId="18" xfId="0" applyFill="1" applyBorder="1"/>
    <xf numFmtId="0" fontId="0" fillId="6" borderId="19" xfId="0" applyFill="1" applyBorder="1"/>
    <xf numFmtId="0" fontId="0" fillId="6" borderId="0" xfId="0" applyFill="1" applyBorder="1" applyAlignment="1"/>
    <xf numFmtId="0" fontId="57" fillId="6" borderId="0" xfId="0" applyFont="1" applyFill="1" applyBorder="1" applyAlignment="1">
      <alignment vertical="top" wrapText="1"/>
    </xf>
    <xf numFmtId="0" fontId="57" fillId="6" borderId="19" xfId="0" applyFont="1" applyFill="1" applyBorder="1" applyAlignment="1">
      <alignment vertical="top" wrapText="1"/>
    </xf>
    <xf numFmtId="0" fontId="0" fillId="6" borderId="23" xfId="0" applyFill="1" applyBorder="1"/>
    <xf numFmtId="0" fontId="50" fillId="6" borderId="23" xfId="0" applyFont="1" applyFill="1" applyBorder="1"/>
    <xf numFmtId="0" fontId="60" fillId="6" borderId="0" xfId="0" applyFont="1" applyFill="1" applyBorder="1" applyAlignment="1">
      <alignment vertical="top" wrapText="1"/>
    </xf>
    <xf numFmtId="0" fontId="0" fillId="6" borderId="24" xfId="0" applyFill="1" applyBorder="1"/>
    <xf numFmtId="0" fontId="50" fillId="6" borderId="25" xfId="0" applyFont="1" applyFill="1" applyBorder="1"/>
    <xf numFmtId="0" fontId="29" fillId="6" borderId="0" xfId="0" applyFont="1" applyFill="1" applyBorder="1"/>
    <xf numFmtId="0" fontId="29" fillId="6" borderId="0" xfId="0" applyFont="1" applyFill="1" applyBorder="1" applyAlignment="1">
      <alignment horizontal="left"/>
    </xf>
    <xf numFmtId="0" fontId="12" fillId="6" borderId="0" xfId="0" applyFont="1" applyFill="1" applyBorder="1"/>
    <xf numFmtId="0" fontId="50" fillId="3" borderId="18" xfId="0" applyFont="1" applyFill="1" applyBorder="1"/>
    <xf numFmtId="0" fontId="50" fillId="3" borderId="0" xfId="0" applyFont="1" applyFill="1" applyBorder="1"/>
    <xf numFmtId="0" fontId="50" fillId="3" borderId="19" xfId="0" applyFont="1" applyFill="1" applyBorder="1"/>
    <xf numFmtId="0" fontId="63" fillId="3" borderId="18" xfId="0" applyFont="1" applyFill="1" applyBorder="1"/>
    <xf numFmtId="0" fontId="29" fillId="6" borderId="0" xfId="4" applyFont="1" applyFill="1" applyBorder="1" applyAlignment="1">
      <alignment horizontal="left" vertical="center" wrapText="1"/>
    </xf>
    <xf numFmtId="0" fontId="23" fillId="6" borderId="0" xfId="4" applyFont="1" applyFill="1" applyBorder="1" applyAlignment="1">
      <alignment horizontal="left" vertical="center" wrapText="1"/>
    </xf>
    <xf numFmtId="0" fontId="22" fillId="6" borderId="0" xfId="4" applyFont="1" applyFill="1" applyBorder="1" applyAlignment="1">
      <alignment horizontal="left" vertical="center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26" fillId="6" borderId="0" xfId="4" applyFont="1" applyFill="1" applyBorder="1" applyAlignment="1">
      <alignment horizontal="left" vertical="center" wrapText="1"/>
    </xf>
    <xf numFmtId="0" fontId="8" fillId="12" borderId="0" xfId="4" applyFont="1" applyFill="1" applyAlignment="1">
      <alignment horizontal="right" vertical="center" wrapText="1"/>
    </xf>
    <xf numFmtId="0" fontId="10" fillId="6" borderId="0" xfId="4" applyFont="1" applyFill="1" applyAlignment="1">
      <alignment horizontal="left" indent="1"/>
    </xf>
    <xf numFmtId="0" fontId="7" fillId="6" borderId="0" xfId="4" applyFill="1" applyAlignment="1">
      <alignment horizontal="left" vertical="top" wrapText="1" indent="1"/>
    </xf>
    <xf numFmtId="0" fontId="22" fillId="6" borderId="0" xfId="4" applyFont="1" applyFill="1" applyBorder="1" applyAlignment="1">
      <alignment horizontal="left" vertical="center" wrapText="1"/>
    </xf>
    <xf numFmtId="0" fontId="23" fillId="6" borderId="0" xfId="4" applyFont="1" applyFill="1" applyBorder="1" applyAlignment="1">
      <alignment horizontal="left" vertical="center" wrapText="1"/>
    </xf>
    <xf numFmtId="0" fontId="37" fillId="12" borderId="15" xfId="4" applyFont="1" applyFill="1" applyBorder="1" applyAlignment="1">
      <alignment horizontal="left" vertical="center"/>
    </xf>
    <xf numFmtId="0" fontId="37" fillId="12" borderId="16" xfId="4" applyFont="1" applyFill="1" applyBorder="1" applyAlignment="1">
      <alignment horizontal="left" vertical="center"/>
    </xf>
    <xf numFmtId="0" fontId="29" fillId="6" borderId="0" xfId="4" applyFont="1" applyFill="1" applyBorder="1" applyAlignment="1">
      <alignment horizontal="left" vertical="center" wrapText="1"/>
    </xf>
    <xf numFmtId="0" fontId="23" fillId="6" borderId="0" xfId="4" applyFont="1" applyFill="1" applyBorder="1" applyAlignment="1">
      <alignment horizontal="left" vertical="top" wrapText="1"/>
    </xf>
    <xf numFmtId="167" fontId="38" fillId="7" borderId="8" xfId="0" applyNumberFormat="1" applyFont="1" applyFill="1" applyBorder="1" applyAlignment="1" applyProtection="1">
      <alignment horizontal="center" vertical="center"/>
      <protection locked="0"/>
    </xf>
    <xf numFmtId="167" fontId="38" fillId="7" borderId="9" xfId="0" applyNumberFormat="1" applyFont="1" applyFill="1" applyBorder="1" applyAlignment="1" applyProtection="1">
      <alignment horizontal="center" vertical="center"/>
      <protection locked="0"/>
    </xf>
    <xf numFmtId="167" fontId="38" fillId="7" borderId="10" xfId="0" applyNumberFormat="1" applyFont="1" applyFill="1" applyBorder="1" applyAlignment="1" applyProtection="1">
      <alignment horizontal="center" vertical="center"/>
      <protection locked="0"/>
    </xf>
    <xf numFmtId="44" fontId="24" fillId="7" borderId="8" xfId="5" applyFont="1" applyFill="1" applyBorder="1" applyAlignment="1" applyProtection="1">
      <alignment horizontal="center" vertical="center"/>
      <protection locked="0"/>
    </xf>
    <xf numFmtId="44" fontId="24" fillId="7" borderId="9" xfId="5" applyFont="1" applyFill="1" applyBorder="1" applyAlignment="1" applyProtection="1">
      <alignment horizontal="center" vertical="center"/>
      <protection locked="0"/>
    </xf>
    <xf numFmtId="44" fontId="24" fillId="7" borderId="10" xfId="5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>
      <alignment horizontal="center"/>
    </xf>
    <xf numFmtId="0" fontId="50" fillId="6" borderId="0" xfId="0" applyFont="1" applyFill="1" applyBorder="1" applyAlignment="1">
      <alignment horizontal="center"/>
    </xf>
    <xf numFmtId="0" fontId="59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left" vertical="center" wrapText="1"/>
    </xf>
    <xf numFmtId="167" fontId="62" fillId="12" borderId="8" xfId="0" applyNumberFormat="1" applyFont="1" applyFill="1" applyBorder="1" applyAlignment="1">
      <alignment horizontal="center" vertical="center"/>
    </xf>
    <xf numFmtId="167" fontId="62" fillId="12" borderId="9" xfId="0" applyNumberFormat="1" applyFont="1" applyFill="1" applyBorder="1" applyAlignment="1">
      <alignment horizontal="center" vertical="center"/>
    </xf>
    <xf numFmtId="167" fontId="62" fillId="12" borderId="10" xfId="0" applyNumberFormat="1" applyFont="1" applyFill="1" applyBorder="1" applyAlignment="1">
      <alignment horizontal="center" vertical="center"/>
    </xf>
    <xf numFmtId="167" fontId="55" fillId="6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left" vertical="center" wrapText="1"/>
    </xf>
    <xf numFmtId="0" fontId="63" fillId="3" borderId="20" xfId="0" applyFont="1" applyFill="1" applyBorder="1" applyAlignment="1">
      <alignment horizontal="left" vertical="center" wrapText="1"/>
    </xf>
    <xf numFmtId="0" fontId="63" fillId="3" borderId="21" xfId="0" applyFont="1" applyFill="1" applyBorder="1" applyAlignment="1">
      <alignment horizontal="left" vertical="center" wrapText="1"/>
    </xf>
    <xf numFmtId="0" fontId="63" fillId="3" borderId="22" xfId="0" applyFont="1" applyFill="1" applyBorder="1" applyAlignment="1">
      <alignment horizontal="left" vertical="center" wrapText="1"/>
    </xf>
    <xf numFmtId="167" fontId="38" fillId="6" borderId="0" xfId="0" applyNumberFormat="1" applyFont="1" applyFill="1" applyBorder="1" applyAlignment="1">
      <alignment horizontal="left" vertical="center" wrapText="1"/>
    </xf>
    <xf numFmtId="0" fontId="37" fillId="9" borderId="1" xfId="0" applyFont="1" applyFill="1" applyBorder="1" applyAlignment="1" applyProtection="1">
      <alignment horizontal="center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36" fillId="9" borderId="1" xfId="0" applyFont="1" applyFill="1" applyBorder="1" applyAlignment="1" applyProtection="1">
      <alignment horizontal="center" vertical="top"/>
    </xf>
    <xf numFmtId="0" fontId="46" fillId="9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</xf>
    <xf numFmtId="0" fontId="35" fillId="2" borderId="1" xfId="0" applyFont="1" applyFill="1" applyBorder="1" applyAlignment="1" applyProtection="1">
      <alignment horizontal="center" vertical="top" wrapText="1"/>
    </xf>
    <xf numFmtId="0" fontId="7" fillId="2" borderId="11" xfId="4" applyFont="1" applyFill="1" applyBorder="1" applyAlignment="1" applyProtection="1">
      <alignment horizontal="center" vertical="top" wrapText="1"/>
    </xf>
    <xf numFmtId="0" fontId="7" fillId="2" borderId="12" xfId="4" applyFont="1" applyFill="1" applyBorder="1" applyAlignment="1" applyProtection="1">
      <alignment horizontal="center" vertical="top" wrapText="1"/>
    </xf>
    <xf numFmtId="0" fontId="7" fillId="2" borderId="3" xfId="4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4" xfId="4" applyFont="1" applyFill="1" applyBorder="1" applyAlignment="1" applyProtection="1">
      <alignment horizontal="center" vertical="center" wrapText="1"/>
    </xf>
    <xf numFmtId="0" fontId="36" fillId="9" borderId="3" xfId="0" applyFont="1" applyFill="1" applyBorder="1" applyAlignment="1" applyProtection="1">
      <alignment horizontal="center" vertical="top"/>
    </xf>
    <xf numFmtId="0" fontId="36" fillId="9" borderId="2" xfId="0" applyFont="1" applyFill="1" applyBorder="1" applyAlignment="1" applyProtection="1">
      <alignment horizontal="center" vertical="top"/>
    </xf>
    <xf numFmtId="0" fontId="36" fillId="9" borderId="4" xfId="0" applyFont="1" applyFill="1" applyBorder="1" applyAlignment="1" applyProtection="1">
      <alignment horizontal="center" vertical="top"/>
    </xf>
    <xf numFmtId="0" fontId="36" fillId="9" borderId="5" xfId="0" applyFont="1" applyFill="1" applyBorder="1" applyAlignment="1" applyProtection="1">
      <alignment horizontal="center" vertical="top"/>
    </xf>
    <xf numFmtId="0" fontId="36" fillId="9" borderId="6" xfId="0" applyFont="1" applyFill="1" applyBorder="1" applyAlignment="1" applyProtection="1">
      <alignment horizontal="center" vertical="top"/>
    </xf>
    <xf numFmtId="0" fontId="36" fillId="9" borderId="7" xfId="0" applyFont="1" applyFill="1" applyBorder="1" applyAlignment="1" applyProtection="1">
      <alignment horizontal="center" vertical="top"/>
    </xf>
    <xf numFmtId="0" fontId="43" fillId="2" borderId="3" xfId="4" applyFont="1" applyFill="1" applyBorder="1" applyAlignment="1">
      <alignment horizontal="center" vertical="center" wrapText="1"/>
    </xf>
    <xf numFmtId="0" fontId="43" fillId="2" borderId="9" xfId="4" applyFont="1" applyFill="1" applyBorder="1" applyAlignment="1">
      <alignment horizontal="center" vertical="center" wrapText="1"/>
    </xf>
    <xf numFmtId="0" fontId="43" fillId="2" borderId="10" xfId="4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top" wrapText="1"/>
    </xf>
    <xf numFmtId="0" fontId="7" fillId="2" borderId="12" xfId="0" applyFont="1" applyFill="1" applyBorder="1" applyAlignment="1" applyProtection="1">
      <alignment horizontal="center" vertical="top" wrapText="1"/>
    </xf>
    <xf numFmtId="0" fontId="38" fillId="3" borderId="0" xfId="0" applyFont="1" applyFill="1" applyBorder="1" applyAlignment="1" applyProtection="1">
      <alignment horizontal="center" vertical="center" wrapText="1"/>
    </xf>
    <xf numFmtId="0" fontId="38" fillId="3" borderId="6" xfId="0" applyFont="1" applyFill="1" applyBorder="1" applyAlignment="1" applyProtection="1">
      <alignment horizontal="center" vertical="center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38" fillId="3" borderId="8" xfId="0" applyFont="1" applyFill="1" applyBorder="1" applyAlignment="1" applyProtection="1">
      <alignment horizontal="center" vertical="center" wrapText="1"/>
    </xf>
    <xf numFmtId="0" fontId="38" fillId="3" borderId="10" xfId="0" applyFont="1" applyFill="1" applyBorder="1" applyAlignment="1" applyProtection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  <xf numFmtId="167" fontId="62" fillId="12" borderId="0" xfId="0" applyNumberFormat="1" applyFont="1" applyFill="1" applyBorder="1" applyAlignment="1">
      <alignment horizontal="center" vertical="center"/>
    </xf>
    <xf numFmtId="0" fontId="9" fillId="6" borderId="21" xfId="4" applyFont="1" applyFill="1" applyBorder="1" applyAlignment="1">
      <alignment horizontal="left" vertical="center"/>
    </xf>
    <xf numFmtId="0" fontId="30" fillId="6" borderId="0" xfId="4" applyFont="1" applyFill="1" applyBorder="1" applyAlignment="1">
      <alignment vertical="center"/>
    </xf>
    <xf numFmtId="0" fontId="7" fillId="6" borderId="19" xfId="4" applyFill="1" applyBorder="1"/>
    <xf numFmtId="0" fontId="7" fillId="6" borderId="19" xfId="4" applyFill="1" applyBorder="1" applyAlignment="1">
      <alignment vertical="center"/>
    </xf>
    <xf numFmtId="0" fontId="7" fillId="6" borderId="22" xfId="4" applyFill="1" applyBorder="1"/>
    <xf numFmtId="0" fontId="29" fillId="6" borderId="19" xfId="4" applyFont="1" applyFill="1" applyBorder="1" applyAlignment="1">
      <alignment horizontal="left" wrapText="1"/>
    </xf>
    <xf numFmtId="0" fontId="24" fillId="7" borderId="0" xfId="4" applyFont="1" applyFill="1" applyBorder="1" applyAlignment="1" applyProtection="1">
      <alignment horizontal="center" vertical="center" wrapText="1"/>
      <protection locked="0"/>
    </xf>
    <xf numFmtId="0" fontId="29" fillId="6" borderId="22" xfId="4" applyFont="1" applyFill="1" applyBorder="1" applyAlignment="1">
      <alignment horizontal="left" wrapText="1"/>
    </xf>
    <xf numFmtId="164" fontId="24" fillId="7" borderId="0" xfId="4" applyNumberFormat="1" applyFont="1" applyFill="1" applyBorder="1" applyAlignment="1" applyProtection="1">
      <alignment horizontal="center" vertical="center" wrapText="1"/>
      <protection locked="0"/>
    </xf>
    <xf numFmtId="0" fontId="25" fillId="6" borderId="19" xfId="4" applyFont="1" applyFill="1" applyBorder="1" applyAlignment="1">
      <alignment vertical="center" wrapText="1"/>
    </xf>
    <xf numFmtId="0" fontId="9" fillId="6" borderId="19" xfId="4" applyFont="1" applyFill="1" applyBorder="1" applyAlignment="1">
      <alignment horizontal="right" vertical="top"/>
    </xf>
    <xf numFmtId="0" fontId="15" fillId="12" borderId="17" xfId="4" applyFont="1" applyFill="1" applyBorder="1" applyAlignment="1">
      <alignment horizontal="center" vertical="center" wrapText="1"/>
    </xf>
    <xf numFmtId="0" fontId="29" fillId="12" borderId="17" xfId="4" applyFont="1" applyFill="1" applyBorder="1" applyAlignment="1">
      <alignment horizontal="left" wrapText="1"/>
    </xf>
    <xf numFmtId="0" fontId="7" fillId="12" borderId="17" xfId="4" applyFill="1" applyBorder="1"/>
    <xf numFmtId="0" fontId="34" fillId="14" borderId="0" xfId="4" applyFont="1" applyFill="1" applyAlignment="1">
      <alignment horizontal="left" vertical="center" wrapText="1"/>
    </xf>
    <xf numFmtId="0" fontId="33" fillId="12" borderId="0" xfId="4" applyFont="1" applyFill="1"/>
    <xf numFmtId="0" fontId="37" fillId="12" borderId="1" xfId="0" applyFont="1" applyFill="1" applyBorder="1" applyAlignment="1" applyProtection="1">
      <alignment horizontal="center"/>
    </xf>
    <xf numFmtId="0" fontId="64" fillId="13" borderId="1" xfId="0" applyFont="1" applyFill="1" applyBorder="1" applyAlignment="1" applyProtection="1">
      <alignment horizontal="center"/>
    </xf>
    <xf numFmtId="0" fontId="38" fillId="16" borderId="1" xfId="4" applyFont="1" applyFill="1" applyBorder="1" applyAlignment="1" applyProtection="1">
      <alignment horizontal="center" vertical="top" wrapText="1"/>
    </xf>
    <xf numFmtId="0" fontId="64" fillId="15" borderId="5" xfId="4" applyFont="1" applyFill="1" applyBorder="1" applyAlignment="1" applyProtection="1">
      <alignment horizontal="center" vertical="center"/>
    </xf>
    <xf numFmtId="0" fontId="64" fillId="15" borderId="6" xfId="4" applyFont="1" applyFill="1" applyBorder="1" applyAlignment="1" applyProtection="1">
      <alignment horizontal="center" vertical="center"/>
    </xf>
    <xf numFmtId="0" fontId="38" fillId="17" borderId="1" xfId="4" applyFont="1" applyFill="1" applyBorder="1" applyAlignment="1" applyProtection="1">
      <alignment horizontal="center" vertical="top" wrapText="1"/>
    </xf>
    <xf numFmtId="0" fontId="38" fillId="16" borderId="1" xfId="4" applyFont="1" applyFill="1" applyBorder="1" applyAlignment="1" applyProtection="1">
      <alignment horizontal="center" vertical="center" wrapText="1"/>
    </xf>
    <xf numFmtId="43" fontId="36" fillId="12" borderId="0" xfId="1" applyFont="1" applyFill="1" applyAlignment="1">
      <alignment horizontal="center" vertical="center" wrapText="1"/>
    </xf>
    <xf numFmtId="43" fontId="36" fillId="12" borderId="6" xfId="1" applyFont="1" applyFill="1" applyBorder="1" applyAlignment="1">
      <alignment horizontal="center" vertical="center" wrapText="1"/>
    </xf>
    <xf numFmtId="44" fontId="36" fillId="12" borderId="8" xfId="5" applyFont="1" applyFill="1" applyBorder="1" applyAlignment="1">
      <alignment horizontal="center" vertical="center"/>
    </xf>
    <xf numFmtId="0" fontId="61" fillId="13" borderId="1" xfId="0" applyFont="1" applyFill="1" applyBorder="1" applyAlignment="1">
      <alignment horizontal="center" vertical="center" wrapText="1"/>
    </xf>
    <xf numFmtId="44" fontId="61" fillId="13" borderId="1" xfId="0" applyNumberFormat="1" applyFont="1" applyFill="1" applyBorder="1" applyAlignment="1">
      <alignment horizontal="center"/>
    </xf>
    <xf numFmtId="0" fontId="61" fillId="13" borderId="1" xfId="0" applyFont="1" applyFill="1" applyBorder="1" applyAlignment="1" applyProtection="1">
      <alignment horizontal="center" vertical="center" wrapText="1"/>
    </xf>
    <xf numFmtId="44" fontId="61" fillId="13" borderId="1" xfId="5" applyFont="1" applyFill="1" applyBorder="1" applyAlignment="1">
      <alignment horizontal="center"/>
    </xf>
    <xf numFmtId="0" fontId="2" fillId="12" borderId="1" xfId="0" applyFont="1" applyFill="1" applyBorder="1"/>
    <xf numFmtId="0" fontId="3" fillId="12" borderId="0" xfId="0" applyFont="1" applyFill="1"/>
    <xf numFmtId="0" fontId="0" fillId="12" borderId="0" xfId="0" applyFill="1"/>
    <xf numFmtId="0" fontId="65" fillId="13" borderId="0" xfId="3" applyFont="1" applyFill="1" applyBorder="1" applyAlignment="1">
      <alignment horizontal="center" vertical="center" wrapText="1"/>
    </xf>
    <xf numFmtId="0" fontId="36" fillId="12" borderId="1" xfId="0" applyFont="1" applyFill="1" applyBorder="1"/>
    <xf numFmtId="0" fontId="37" fillId="18" borderId="1" xfId="4" applyFont="1" applyFill="1" applyBorder="1" applyAlignment="1" applyProtection="1">
      <alignment horizontal="center" vertical="center"/>
    </xf>
    <xf numFmtId="0" fontId="38" fillId="18" borderId="1" xfId="4" applyFont="1" applyFill="1" applyBorder="1" applyAlignment="1" applyProtection="1">
      <alignment horizontal="center" vertical="center" wrapText="1"/>
    </xf>
    <xf numFmtId="0" fontId="38" fillId="18" borderId="1" xfId="4" applyFont="1" applyFill="1" applyBorder="1" applyAlignment="1" applyProtection="1">
      <alignment horizontal="center" vertical="top" wrapText="1"/>
    </xf>
    <xf numFmtId="0" fontId="38" fillId="13" borderId="1" xfId="0" applyFont="1" applyFill="1" applyBorder="1" applyAlignment="1" applyProtection="1">
      <alignment horizontal="center" vertical="center" wrapText="1"/>
    </xf>
    <xf numFmtId="0" fontId="32" fillId="13" borderId="1" xfId="0" applyFont="1" applyFill="1" applyBorder="1" applyAlignment="1" applyProtection="1">
      <alignment horizontal="center"/>
    </xf>
    <xf numFmtId="0" fontId="66" fillId="2" borderId="1" xfId="4" applyFont="1" applyFill="1" applyBorder="1" applyAlignment="1" applyProtection="1">
      <alignment horizontal="center" vertical="center" wrapText="1"/>
    </xf>
    <xf numFmtId="0" fontId="7" fillId="6" borderId="26" xfId="4" applyFill="1" applyBorder="1" applyAlignment="1" applyProtection="1">
      <alignment horizontal="center" vertical="center"/>
      <protection locked="0"/>
    </xf>
    <xf numFmtId="0" fontId="7" fillId="6" borderId="27" xfId="4" applyFill="1" applyBorder="1" applyAlignment="1" applyProtection="1">
      <alignment horizontal="center" vertical="center"/>
      <protection locked="0"/>
    </xf>
    <xf numFmtId="0" fontId="7" fillId="6" borderId="28" xfId="4" applyFill="1" applyBorder="1" applyAlignment="1" applyProtection="1">
      <alignment horizontal="center" vertical="center"/>
      <protection locked="0"/>
    </xf>
    <xf numFmtId="0" fontId="7" fillId="6" borderId="29" xfId="4" applyFill="1" applyBorder="1" applyAlignment="1" applyProtection="1">
      <alignment horizontal="center" vertical="center"/>
      <protection locked="0"/>
    </xf>
    <xf numFmtId="0" fontId="7" fillId="6" borderId="30" xfId="4" applyFill="1" applyBorder="1" applyAlignment="1" applyProtection="1">
      <alignment horizontal="center" vertical="center"/>
      <protection locked="0"/>
    </xf>
    <xf numFmtId="0" fontId="7" fillId="6" borderId="31" xfId="4" applyFill="1" applyBorder="1" applyAlignment="1" applyProtection="1">
      <alignment horizontal="center" vertical="center"/>
      <protection locked="0"/>
    </xf>
  </cellXfs>
  <cellStyles count="6">
    <cellStyle name="Lien hypertexte" xfId="3" builtinId="8"/>
    <cellStyle name="Milliers" xfId="1" builtinId="3"/>
    <cellStyle name="Monétaire" xfId="5" builtinId="4"/>
    <cellStyle name="Normal" xfId="0" builtinId="0"/>
    <cellStyle name="Normal 2" xfId="4" xr:uid="{D7CAEC1B-8EF1-433A-91B2-F118229C66B3}"/>
    <cellStyle name="Pourcentage" xfId="2" builtinId="5"/>
  </cellStyles>
  <dxfs count="139">
    <dxf>
      <font>
        <color auto="1"/>
      </font>
      <fill>
        <patternFill>
          <bgColor theme="1" tint="0.34998626667073579"/>
        </patternFill>
      </fill>
      <border>
        <left/>
        <right/>
        <top/>
        <bottom/>
        <vertical/>
        <horizontal/>
      </border>
    </dxf>
    <dxf>
      <fill>
        <patternFill>
          <bgColor theme="0" tint="-0.499984740745262"/>
        </patternFill>
      </fill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>
          <bgColor theme="0" tint="-0.499984740745262"/>
        </patternFill>
      </fill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ADECA2"/>
      <color rgb="FF6EDB8B"/>
      <color rgb="FF0A6E46"/>
      <color rgb="FFFFF6D9"/>
      <color rgb="FFFF9F57"/>
      <color rgb="FFFFD776"/>
      <color rgb="FF004028"/>
      <color rgb="FF177477"/>
      <color rgb="FFA1BF38"/>
      <color rgb="FFECB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38101</xdr:rowOff>
    </xdr:from>
    <xdr:to>
      <xdr:col>6</xdr:col>
      <xdr:colOff>375242</xdr:colOff>
      <xdr:row>2</xdr:row>
      <xdr:rowOff>1</xdr:rowOff>
    </xdr:to>
    <xdr:pic>
      <xdr:nvPicPr>
        <xdr:cNvPr id="4" name="Graphique 3">
          <a:extLst>
            <a:ext uri="{FF2B5EF4-FFF2-40B4-BE49-F238E27FC236}">
              <a16:creationId xmlns:a16="http://schemas.microsoft.com/office/drawing/2014/main" id="{776A75D7-DFAA-D608-5A45-0692BEC978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2162" b="14865"/>
        <a:stretch/>
      </xdr:blipFill>
      <xdr:spPr>
        <a:xfrm>
          <a:off x="1" y="38101"/>
          <a:ext cx="2042116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19050</xdr:rowOff>
    </xdr:from>
    <xdr:to>
      <xdr:col>2</xdr:col>
      <xdr:colOff>695325</xdr:colOff>
      <xdr:row>8</xdr:row>
      <xdr:rowOff>9525</xdr:rowOff>
    </xdr:to>
    <xdr:pic>
      <xdr:nvPicPr>
        <xdr:cNvPr id="2" name="Graphique 1" descr="Avertissement avec un remplissage uni">
          <a:extLst>
            <a:ext uri="{FF2B5EF4-FFF2-40B4-BE49-F238E27FC236}">
              <a16:creationId xmlns:a16="http://schemas.microsoft.com/office/drawing/2014/main" id="{928F73C3-841F-42B1-ADDB-B59FD2491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52975" y="828675"/>
          <a:ext cx="6477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F64F-C38E-4F22-AED2-5DDB18F25F07}">
  <sheetPr codeName="Feuil1"/>
  <dimension ref="A1:BJ71"/>
  <sheetViews>
    <sheetView tabSelected="1" zoomScaleNormal="100" workbookViewId="0">
      <selection activeCell="AJ6" sqref="AJ6"/>
    </sheetView>
  </sheetViews>
  <sheetFormatPr baseColWidth="10" defaultColWidth="11.42578125" defaultRowHeight="12.75" x14ac:dyDescent="0.2"/>
  <cols>
    <col min="1" max="2" width="2.5703125" style="1" customWidth="1"/>
    <col min="3" max="3" width="2.85546875" style="1" customWidth="1"/>
    <col min="4" max="4" width="4.42578125" style="1" customWidth="1"/>
    <col min="5" max="5" width="4.85546875" style="1" customWidth="1"/>
    <col min="6" max="6" width="7.7109375" style="1" customWidth="1"/>
    <col min="7" max="7" width="13.7109375" style="1" customWidth="1"/>
    <col min="8" max="8" width="1.7109375" style="1" customWidth="1"/>
    <col min="9" max="9" width="4.28515625" style="1" customWidth="1"/>
    <col min="10" max="10" width="1.28515625" style="1" customWidth="1"/>
    <col min="11" max="12" width="4.85546875" style="1" customWidth="1"/>
    <col min="13" max="13" width="4.5703125" style="1" customWidth="1"/>
    <col min="14" max="14" width="5.42578125" style="1" customWidth="1"/>
    <col min="15" max="15" width="9.5703125" style="1" customWidth="1"/>
    <col min="16" max="16" width="2.140625" style="1" customWidth="1"/>
    <col min="17" max="17" width="5.85546875" style="1" customWidth="1"/>
    <col min="18" max="18" width="6.5703125" style="1" customWidth="1"/>
    <col min="19" max="19" width="6.28515625" style="1" customWidth="1"/>
    <col min="20" max="20" width="7.140625" style="1" customWidth="1"/>
    <col min="21" max="21" width="11.140625" style="1" customWidth="1"/>
    <col min="22" max="22" width="4.85546875" style="1" customWidth="1"/>
    <col min="23" max="23" width="4" style="1" customWidth="1"/>
    <col min="24" max="24" width="4.5703125" style="1" customWidth="1"/>
    <col min="25" max="25" width="3.140625" style="1" customWidth="1"/>
    <col min="26" max="26" width="4.5703125" style="1" customWidth="1"/>
    <col min="27" max="27" width="6.42578125" style="1" customWidth="1"/>
    <col min="28" max="28" width="14.140625" style="1" customWidth="1"/>
    <col min="29" max="29" width="4.85546875" style="1" customWidth="1"/>
    <col min="30" max="30" width="3.5703125" style="1" customWidth="1"/>
    <col min="31" max="31" width="7.140625" style="1" hidden="1" customWidth="1"/>
    <col min="32" max="32" width="35.85546875" style="1" hidden="1" customWidth="1"/>
    <col min="33" max="33" width="11.42578125" style="1" hidden="1" customWidth="1"/>
    <col min="34" max="16384" width="11.42578125" style="1"/>
  </cols>
  <sheetData>
    <row r="1" spans="2:30" ht="30" customHeight="1" x14ac:dyDescent="0.2">
      <c r="B1" s="112"/>
      <c r="C1" s="112"/>
      <c r="D1" s="112"/>
      <c r="E1" s="112"/>
      <c r="F1" s="112"/>
      <c r="G1" s="182" t="s">
        <v>49</v>
      </c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</row>
    <row r="2" spans="2:30" ht="13.5" customHeight="1" x14ac:dyDescent="0.2">
      <c r="B2" s="113"/>
      <c r="C2" s="113"/>
      <c r="D2" s="113"/>
      <c r="E2" s="112"/>
      <c r="F2" s="113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4" spans="2:30" ht="24.75" customHeight="1" x14ac:dyDescent="0.3">
      <c r="B4" s="183" t="s">
        <v>43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2"/>
      <c r="U4" s="2"/>
      <c r="V4" s="2"/>
      <c r="W4" s="2"/>
      <c r="X4" s="2"/>
      <c r="Y4" s="2"/>
      <c r="Z4" s="2"/>
      <c r="AA4" s="2"/>
      <c r="AB4" s="2"/>
      <c r="AC4" s="3"/>
    </row>
    <row r="5" spans="2:30" ht="3.7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30" ht="24.75" customHeight="1" x14ac:dyDescent="0.2">
      <c r="B6" s="184" t="s">
        <v>44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5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2:30" ht="13.5" customHeight="1" x14ac:dyDescent="0.2"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5"/>
      <c r="T7" s="6"/>
      <c r="U7" s="6"/>
      <c r="V7" s="6"/>
      <c r="W7" s="7"/>
      <c r="X7" s="7"/>
      <c r="Y7" s="7"/>
      <c r="Z7" s="7"/>
      <c r="AA7" s="7"/>
      <c r="AB7" s="7"/>
      <c r="AC7" s="7"/>
      <c r="AD7" s="6"/>
    </row>
    <row r="8" spans="2:30" ht="14.25" customHeight="1" thickBo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6"/>
      <c r="V8" s="6"/>
      <c r="W8" s="8"/>
      <c r="X8" s="8"/>
      <c r="Y8" s="8"/>
      <c r="Z8" s="8"/>
      <c r="AA8" s="9"/>
      <c r="AB8" s="9"/>
      <c r="AC8" s="9"/>
      <c r="AD8" s="6"/>
    </row>
    <row r="9" spans="2:30" ht="18.75" x14ac:dyDescent="0.3">
      <c r="B9" s="114" t="s">
        <v>722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253"/>
      <c r="AD9" s="6"/>
    </row>
    <row r="10" spans="2:30" ht="5.25" customHeight="1" x14ac:dyDescent="0.25">
      <c r="B10" s="116"/>
      <c r="C10" s="117"/>
      <c r="D10" s="117"/>
      <c r="E10" s="117"/>
      <c r="F10" s="117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9"/>
      <c r="X10" s="119"/>
      <c r="Y10" s="119"/>
      <c r="Z10" s="119"/>
      <c r="AA10" s="120"/>
      <c r="AB10" s="120"/>
      <c r="AC10" s="121"/>
      <c r="AD10" s="6"/>
    </row>
    <row r="11" spans="2:30" s="10" customFormat="1" ht="6.75" customHeight="1" x14ac:dyDescent="0.25">
      <c r="B11" s="116"/>
      <c r="C11" s="122"/>
      <c r="D11" s="117"/>
      <c r="E11" s="117"/>
      <c r="F11" s="117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4"/>
      <c r="X11" s="124"/>
      <c r="Y11" s="124"/>
      <c r="Z11" s="124"/>
      <c r="AA11" s="125"/>
      <c r="AB11" s="125"/>
      <c r="AC11" s="126"/>
      <c r="AD11" s="11"/>
    </row>
    <row r="12" spans="2:30" ht="3.75" customHeight="1" x14ac:dyDescent="0.2">
      <c r="B12" s="127"/>
      <c r="C12" s="100"/>
      <c r="D12" s="100"/>
      <c r="E12" s="100"/>
      <c r="F12" s="100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28"/>
      <c r="AD12" s="6"/>
    </row>
    <row r="13" spans="2:30" ht="18.75" customHeight="1" x14ac:dyDescent="0.2">
      <c r="B13" s="129"/>
      <c r="C13" s="185" t="s">
        <v>45</v>
      </c>
      <c r="D13" s="185"/>
      <c r="E13" s="185"/>
      <c r="F13" s="185"/>
      <c r="G13" s="178"/>
      <c r="H13" s="100"/>
      <c r="I13" s="250"/>
      <c r="J13" s="250"/>
      <c r="K13" s="250"/>
      <c r="L13" s="250"/>
      <c r="M13" s="250"/>
      <c r="N13" s="250"/>
      <c r="O13" s="250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251"/>
      <c r="AD13" s="3"/>
    </row>
    <row r="14" spans="2:30" ht="3.75" customHeight="1" x14ac:dyDescent="0.2">
      <c r="B14" s="129"/>
      <c r="C14" s="179"/>
      <c r="D14" s="179"/>
      <c r="E14" s="179"/>
      <c r="F14" s="179"/>
      <c r="G14" s="179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252"/>
    </row>
    <row r="15" spans="2:30" ht="18.75" customHeight="1" x14ac:dyDescent="0.2">
      <c r="B15" s="129"/>
      <c r="C15" s="181" t="s">
        <v>46</v>
      </c>
      <c r="D15" s="181"/>
      <c r="E15" s="181"/>
      <c r="F15" s="181"/>
      <c r="G15" s="181"/>
      <c r="H15" s="131"/>
      <c r="I15" s="248"/>
      <c r="J15" s="248"/>
      <c r="K15" s="248"/>
      <c r="L15" s="248"/>
      <c r="M15" s="248"/>
      <c r="N15" s="248"/>
      <c r="O15" s="248"/>
      <c r="P15" s="132"/>
      <c r="Q15" s="132"/>
      <c r="R15" s="132"/>
      <c r="S15" s="132"/>
      <c r="T15" s="43"/>
      <c r="U15" s="43"/>
      <c r="V15" s="43"/>
      <c r="W15" s="132"/>
      <c r="X15" s="132"/>
      <c r="Y15" s="132"/>
      <c r="Z15" s="132"/>
      <c r="AA15" s="132"/>
      <c r="AB15" s="132"/>
      <c r="AC15" s="251"/>
      <c r="AD15" s="3"/>
    </row>
    <row r="16" spans="2:30" ht="3.75" customHeight="1" x14ac:dyDescent="0.2">
      <c r="B16" s="129"/>
      <c r="C16" s="179"/>
      <c r="D16" s="179"/>
      <c r="E16" s="179"/>
      <c r="F16" s="179"/>
      <c r="G16" s="179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252"/>
    </row>
    <row r="17" spans="2:30" ht="24.75" customHeight="1" x14ac:dyDescent="0.2">
      <c r="B17" s="129"/>
      <c r="C17" s="186" t="s">
        <v>47</v>
      </c>
      <c r="D17" s="186"/>
      <c r="E17" s="186"/>
      <c r="F17" s="186"/>
      <c r="G17" s="186"/>
      <c r="H17" s="133"/>
      <c r="I17" s="248"/>
      <c r="J17" s="248"/>
      <c r="K17" s="248"/>
      <c r="L17" s="248"/>
      <c r="M17" s="248"/>
      <c r="N17" s="248"/>
      <c r="O17" s="248"/>
      <c r="P17" s="130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252"/>
    </row>
    <row r="18" spans="2:30" ht="3.75" customHeight="1" x14ac:dyDescent="0.2">
      <c r="B18" s="129"/>
      <c r="C18" s="179"/>
      <c r="D18" s="179"/>
      <c r="E18" s="179"/>
      <c r="F18" s="179"/>
      <c r="G18" s="179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252"/>
    </row>
    <row r="19" spans="2:30" ht="18.75" customHeight="1" x14ac:dyDescent="0.2">
      <c r="B19" s="129"/>
      <c r="C19" s="186" t="s">
        <v>48</v>
      </c>
      <c r="D19" s="186"/>
      <c r="E19" s="186"/>
      <c r="F19" s="186"/>
      <c r="G19" s="186"/>
      <c r="H19" s="133"/>
      <c r="I19" s="248"/>
      <c r="J19" s="248"/>
      <c r="K19" s="248"/>
      <c r="L19" s="248"/>
      <c r="M19" s="248"/>
      <c r="N19" s="248"/>
      <c r="O19" s="248"/>
      <c r="P19" s="130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252"/>
    </row>
    <row r="20" spans="2:30" ht="3" customHeight="1" x14ac:dyDescent="0.25">
      <c r="B20" s="134"/>
      <c r="C20" s="178"/>
      <c r="D20" s="178"/>
      <c r="E20" s="178"/>
      <c r="F20" s="178"/>
      <c r="G20" s="178"/>
      <c r="H20" s="43"/>
      <c r="I20" s="43"/>
      <c r="J20" s="43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45"/>
      <c r="AC20" s="247"/>
      <c r="AD20" s="13"/>
    </row>
    <row r="21" spans="2:30" ht="15.75" customHeight="1" x14ac:dyDescent="0.25">
      <c r="B21" s="134"/>
      <c r="C21" s="186" t="s">
        <v>617</v>
      </c>
      <c r="D21" s="186"/>
      <c r="E21" s="186"/>
      <c r="F21" s="186"/>
      <c r="G21" s="186"/>
      <c r="H21" s="133"/>
      <c r="I21" s="283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5"/>
      <c r="AB21" s="45"/>
      <c r="AC21" s="247"/>
      <c r="AD21" s="13"/>
    </row>
    <row r="22" spans="2:30" ht="39.75" customHeight="1" x14ac:dyDescent="0.25">
      <c r="B22" s="134"/>
      <c r="C22" s="186"/>
      <c r="D22" s="186"/>
      <c r="E22" s="186"/>
      <c r="F22" s="186"/>
      <c r="G22" s="186"/>
      <c r="H22" s="133"/>
      <c r="I22" s="286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8"/>
      <c r="AB22" s="45"/>
      <c r="AC22" s="247"/>
      <c r="AD22" s="13"/>
    </row>
    <row r="23" spans="2:30" ht="13.5" customHeight="1" thickBot="1" x14ac:dyDescent="0.3">
      <c r="B23" s="136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242"/>
      <c r="AC23" s="249"/>
      <c r="AD23" s="13"/>
    </row>
    <row r="24" spans="2:30" ht="13.5" customHeight="1" thickBot="1" x14ac:dyDescent="0.3">
      <c r="B24" s="42"/>
      <c r="C24" s="43"/>
      <c r="D24" s="43"/>
      <c r="E24" s="43"/>
      <c r="F24" s="43"/>
      <c r="G24" s="43"/>
      <c r="H24" s="43"/>
      <c r="I24" s="43"/>
      <c r="J24" s="43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5"/>
      <c r="AC24" s="12"/>
      <c r="AD24" s="13"/>
    </row>
    <row r="25" spans="2:30" ht="17.25" customHeight="1" x14ac:dyDescent="0.25">
      <c r="B25" s="187" t="s">
        <v>601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254"/>
      <c r="AD25" s="13"/>
    </row>
    <row r="26" spans="2:30" ht="13.5" customHeight="1" x14ac:dyDescent="0.25">
      <c r="B26" s="116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1"/>
      <c r="Z26" s="141"/>
      <c r="AA26" s="141"/>
      <c r="AB26" s="141"/>
      <c r="AC26" s="247"/>
      <c r="AD26" s="13"/>
    </row>
    <row r="27" spans="2:30" ht="18.75" customHeight="1" x14ac:dyDescent="0.3">
      <c r="B27" s="142"/>
      <c r="C27" s="189" t="s">
        <v>602</v>
      </c>
      <c r="D27" s="189"/>
      <c r="E27" s="189"/>
      <c r="F27" s="189"/>
      <c r="G27" s="189"/>
      <c r="H27" s="140"/>
      <c r="I27" s="248" t="s">
        <v>596</v>
      </c>
      <c r="J27" s="248"/>
      <c r="K27" s="248"/>
      <c r="L27" s="248"/>
      <c r="M27" s="248"/>
      <c r="N27" s="248"/>
      <c r="O27" s="248"/>
      <c r="P27" s="140"/>
      <c r="Q27" s="140"/>
      <c r="R27" s="140"/>
      <c r="S27" s="140"/>
      <c r="T27" s="140"/>
      <c r="U27" s="140"/>
      <c r="V27" s="140"/>
      <c r="W27" s="140"/>
      <c r="X27" s="140"/>
      <c r="Y27" s="141"/>
      <c r="Z27" s="141"/>
      <c r="AA27" s="141"/>
      <c r="AB27" s="141"/>
      <c r="AC27" s="247"/>
      <c r="AD27" s="13"/>
    </row>
    <row r="28" spans="2:30" ht="7.5" customHeight="1" x14ac:dyDescent="0.25">
      <c r="B28" s="143"/>
      <c r="C28" s="100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243"/>
      <c r="AC28" s="247"/>
      <c r="AD28" s="13"/>
    </row>
    <row r="29" spans="2:30" ht="19.5" customHeight="1" x14ac:dyDescent="0.25">
      <c r="B29" s="145"/>
      <c r="C29" s="186" t="s">
        <v>679</v>
      </c>
      <c r="D29" s="186"/>
      <c r="E29" s="186"/>
      <c r="F29" s="186"/>
      <c r="G29" s="186"/>
      <c r="H29" s="144"/>
      <c r="I29" s="248"/>
      <c r="J29" s="248"/>
      <c r="K29" s="248"/>
      <c r="L29" s="248"/>
      <c r="M29" s="248"/>
      <c r="N29" s="248"/>
      <c r="O29" s="248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41"/>
      <c r="AC29" s="247"/>
      <c r="AD29" s="13"/>
    </row>
    <row r="30" spans="2:30" ht="7.5" customHeight="1" x14ac:dyDescent="0.25">
      <c r="B30" s="145"/>
      <c r="C30" s="146"/>
      <c r="D30" s="146"/>
      <c r="E30" s="146"/>
      <c r="F30" s="146"/>
      <c r="G30" s="146"/>
      <c r="H30" s="144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41"/>
      <c r="AC30" s="247"/>
      <c r="AD30" s="13"/>
    </row>
    <row r="31" spans="2:30" ht="19.5" customHeight="1" x14ac:dyDescent="0.25">
      <c r="B31" s="145"/>
      <c r="C31" s="186" t="s">
        <v>698</v>
      </c>
      <c r="D31" s="186"/>
      <c r="E31" s="186"/>
      <c r="F31" s="186"/>
      <c r="G31" s="186"/>
      <c r="H31" s="147"/>
      <c r="I31" s="248"/>
      <c r="J31" s="248"/>
      <c r="K31" s="248"/>
      <c r="L31" s="248"/>
      <c r="M31" s="248"/>
      <c r="N31" s="248"/>
      <c r="O31" s="248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41"/>
      <c r="AC31" s="247"/>
      <c r="AD31" s="13"/>
    </row>
    <row r="32" spans="2:30" ht="13.5" customHeight="1" thickBot="1" x14ac:dyDescent="0.3">
      <c r="B32" s="136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242"/>
      <c r="AC32" s="249"/>
      <c r="AD32" s="13"/>
    </row>
    <row r="33" spans="1:62" ht="4.5" customHeight="1" x14ac:dyDescent="0.25">
      <c r="B33" s="42"/>
      <c r="C33" s="43"/>
      <c r="D33" s="43"/>
      <c r="E33" s="43"/>
      <c r="F33" s="43"/>
      <c r="G33" s="43"/>
      <c r="H33" s="43"/>
      <c r="I33" s="43"/>
      <c r="J33" s="43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5"/>
      <c r="AC33" s="12"/>
      <c r="AD33" s="13"/>
    </row>
    <row r="34" spans="1:62" ht="5.25" hidden="1" customHeight="1" x14ac:dyDescent="0.25">
      <c r="B34" s="42"/>
      <c r="C34" s="43"/>
      <c r="D34" s="43"/>
      <c r="E34" s="43"/>
      <c r="F34" s="43"/>
      <c r="G34" s="43"/>
      <c r="H34" s="43"/>
      <c r="I34" s="43"/>
      <c r="J34" s="43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5"/>
      <c r="AC34" s="12"/>
      <c r="AD34" s="13"/>
    </row>
    <row r="35" spans="1:62" ht="7.5" customHeight="1" thickBot="1" x14ac:dyDescent="0.3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3"/>
      <c r="Z35" s="13"/>
      <c r="AA35" s="13"/>
      <c r="AB35" s="13"/>
      <c r="AC35" s="13"/>
    </row>
    <row r="36" spans="1:62" ht="20.25" customHeight="1" x14ac:dyDescent="0.2">
      <c r="B36" s="187" t="s">
        <v>678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255"/>
    </row>
    <row r="37" spans="1:62" ht="2.25" customHeight="1" x14ac:dyDescent="0.25">
      <c r="B37" s="116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1"/>
      <c r="Z37" s="141"/>
      <c r="AA37" s="141"/>
      <c r="AB37" s="141"/>
      <c r="AC37" s="244"/>
    </row>
    <row r="38" spans="1:62" ht="10.5" customHeight="1" x14ac:dyDescent="0.3">
      <c r="B38" s="142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1"/>
      <c r="Z38" s="141"/>
      <c r="AA38" s="141"/>
      <c r="AB38" s="141"/>
      <c r="AC38" s="244"/>
    </row>
    <row r="39" spans="1:62" s="15" customFormat="1" ht="23.25" customHeight="1" x14ac:dyDescent="0.2">
      <c r="B39" s="143"/>
      <c r="C39" s="190" t="s">
        <v>721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44"/>
      <c r="Q39" s="275" t="s">
        <v>53</v>
      </c>
      <c r="R39" s="275"/>
      <c r="S39" s="144"/>
      <c r="T39" s="144"/>
      <c r="U39" s="144"/>
      <c r="V39" s="144"/>
      <c r="W39" s="144"/>
      <c r="X39" s="144"/>
      <c r="Y39" s="144"/>
      <c r="Z39" s="144"/>
      <c r="AA39" s="144"/>
      <c r="AB39" s="243"/>
      <c r="AC39" s="245"/>
    </row>
    <row r="40" spans="1:62" ht="358.5" customHeight="1" x14ac:dyDescent="0.25">
      <c r="B40" s="145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41"/>
      <c r="AC40" s="244"/>
    </row>
    <row r="41" spans="1:62" ht="4.5" customHeight="1" x14ac:dyDescent="0.25">
      <c r="B41" s="145"/>
      <c r="C41" s="148"/>
      <c r="D41" s="147"/>
      <c r="E41" s="147"/>
      <c r="F41" s="147"/>
      <c r="G41" s="147"/>
      <c r="H41" s="147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41"/>
      <c r="AC41" s="244"/>
    </row>
    <row r="42" spans="1:62" ht="5.25" customHeight="1" thickBot="1" x14ac:dyDescent="0.3">
      <c r="B42" s="136"/>
      <c r="C42" s="137"/>
      <c r="D42" s="137"/>
      <c r="E42" s="137"/>
      <c r="F42" s="137"/>
      <c r="G42" s="137"/>
      <c r="H42" s="137"/>
      <c r="I42" s="137"/>
      <c r="J42" s="137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242"/>
      <c r="AC42" s="246"/>
    </row>
    <row r="43" spans="1:62" ht="5.25" customHeight="1" x14ac:dyDescent="0.25">
      <c r="B43" s="42"/>
      <c r="C43" s="43"/>
      <c r="D43" s="43"/>
      <c r="E43" s="43"/>
      <c r="F43" s="43"/>
      <c r="G43" s="43"/>
      <c r="H43" s="43"/>
      <c r="I43" s="43"/>
      <c r="J43" s="43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5"/>
    </row>
    <row r="44" spans="1:62" ht="5.25" customHeight="1" x14ac:dyDescent="0.25">
      <c r="B44" s="42"/>
      <c r="C44" s="43"/>
      <c r="D44" s="43"/>
      <c r="E44" s="43"/>
      <c r="F44" s="43"/>
      <c r="G44" s="43"/>
      <c r="H44" s="43"/>
      <c r="I44" s="43"/>
      <c r="J44" s="43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5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</row>
    <row r="45" spans="1:62" ht="5.25" customHeight="1" x14ac:dyDescent="0.25">
      <c r="B45" s="42"/>
      <c r="C45" s="43"/>
      <c r="D45" s="43"/>
      <c r="E45" s="43"/>
      <c r="F45" s="43"/>
      <c r="G45" s="43"/>
      <c r="H45" s="43"/>
      <c r="I45" s="43"/>
      <c r="J45" s="43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5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</row>
    <row r="46" spans="1:62" s="91" customFormat="1" ht="20.25" x14ac:dyDescent="0.3">
      <c r="B46" s="159" t="s">
        <v>702</v>
      </c>
      <c r="AC46" s="94"/>
      <c r="AD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</row>
    <row r="47" spans="1:62" s="94" customFormat="1" ht="7.5" customHeight="1" thickBot="1" x14ac:dyDescent="0.3"/>
    <row r="48" spans="1:62" s="91" customFormat="1" ht="15" x14ac:dyDescent="0.25">
      <c r="A48" s="92"/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68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1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</row>
    <row r="49" spans="1:62" s="91" customFormat="1" ht="15.75" x14ac:dyDescent="0.25">
      <c r="A49" s="92"/>
      <c r="B49" s="160"/>
      <c r="C49" s="94"/>
      <c r="D49" s="94"/>
      <c r="E49" s="94"/>
      <c r="F49" s="94"/>
      <c r="G49" s="94"/>
      <c r="H49" s="94"/>
      <c r="I49" s="94"/>
      <c r="J49" s="94"/>
      <c r="K49" s="199" t="s">
        <v>709</v>
      </c>
      <c r="L49" s="199"/>
      <c r="M49" s="199"/>
      <c r="N49" s="199"/>
      <c r="O49" s="199"/>
      <c r="P49" s="199"/>
      <c r="Q49" s="165"/>
      <c r="R49" s="94"/>
      <c r="S49" s="94"/>
      <c r="T49" s="94"/>
      <c r="U49" s="94"/>
      <c r="V49" s="162"/>
      <c r="W49" s="199" t="s">
        <v>712</v>
      </c>
      <c r="X49" s="199"/>
      <c r="Y49" s="199"/>
      <c r="Z49" s="199"/>
      <c r="AA49" s="199"/>
      <c r="AB49" s="199"/>
      <c r="AC49" s="161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</row>
    <row r="50" spans="1:62" s="91" customFormat="1" ht="15" x14ac:dyDescent="0.25">
      <c r="A50" s="92"/>
      <c r="B50" s="160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165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161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</row>
    <row r="51" spans="1:62" s="97" customFormat="1" ht="18.75" x14ac:dyDescent="0.3">
      <c r="A51" s="96"/>
      <c r="B51" s="152"/>
      <c r="C51" s="170" t="s">
        <v>703</v>
      </c>
      <c r="D51" s="170"/>
      <c r="E51" s="170"/>
      <c r="F51" s="170"/>
      <c r="G51" s="170"/>
      <c r="H51" s="101"/>
      <c r="I51" s="101"/>
      <c r="J51" s="101"/>
      <c r="K51" s="191" t="s">
        <v>595</v>
      </c>
      <c r="L51" s="192"/>
      <c r="M51" s="192"/>
      <c r="N51" s="192"/>
      <c r="O51" s="192"/>
      <c r="P51" s="193"/>
      <c r="Q51" s="166"/>
      <c r="R51" s="101"/>
      <c r="S51" s="170" t="s">
        <v>703</v>
      </c>
      <c r="T51" s="170"/>
      <c r="U51" s="170"/>
      <c r="V51" s="101"/>
      <c r="W51" s="191" t="s">
        <v>595</v>
      </c>
      <c r="X51" s="192"/>
      <c r="Y51" s="192"/>
      <c r="Z51" s="192"/>
      <c r="AA51" s="192"/>
      <c r="AB51" s="193"/>
      <c r="AC51" s="153"/>
      <c r="AD51" s="101"/>
      <c r="AE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</row>
    <row r="52" spans="1:62" s="97" customFormat="1" ht="9.75" customHeight="1" x14ac:dyDescent="0.3">
      <c r="A52" s="96"/>
      <c r="B52" s="152"/>
      <c r="C52" s="170"/>
      <c r="D52" s="170"/>
      <c r="E52" s="170"/>
      <c r="F52" s="170"/>
      <c r="G52" s="170"/>
      <c r="H52" s="101"/>
      <c r="I52" s="101"/>
      <c r="J52" s="101"/>
      <c r="K52" s="101"/>
      <c r="L52" s="101"/>
      <c r="M52" s="101"/>
      <c r="N52" s="101"/>
      <c r="O52" s="101"/>
      <c r="P52" s="101"/>
      <c r="Q52" s="166"/>
      <c r="R52" s="101"/>
      <c r="S52" s="163"/>
      <c r="T52" s="163"/>
      <c r="U52" s="170"/>
      <c r="V52" s="101"/>
      <c r="W52" s="101"/>
      <c r="X52" s="101"/>
      <c r="Y52" s="101"/>
      <c r="Z52" s="101"/>
      <c r="AA52" s="101"/>
      <c r="AB52" s="101"/>
      <c r="AC52" s="164"/>
      <c r="AD52" s="101"/>
      <c r="AE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</row>
    <row r="53" spans="1:62" s="97" customFormat="1" ht="21" customHeight="1" x14ac:dyDescent="0.2">
      <c r="A53" s="96"/>
      <c r="B53" s="154"/>
      <c r="C53" s="170" t="s">
        <v>710</v>
      </c>
      <c r="D53" s="170"/>
      <c r="E53" s="170"/>
      <c r="F53" s="170"/>
      <c r="G53" s="170"/>
      <c r="H53" s="101"/>
      <c r="I53" s="101"/>
      <c r="J53" s="101"/>
      <c r="K53" s="194"/>
      <c r="L53" s="195"/>
      <c r="M53" s="195"/>
      <c r="N53" s="195"/>
      <c r="O53" s="195"/>
      <c r="P53" s="196"/>
      <c r="Q53" s="166"/>
      <c r="R53" s="101"/>
      <c r="S53" s="170" t="s">
        <v>711</v>
      </c>
      <c r="T53" s="163"/>
      <c r="U53" s="163"/>
      <c r="V53" s="163"/>
      <c r="W53" s="194"/>
      <c r="X53" s="195"/>
      <c r="Y53" s="195"/>
      <c r="Z53" s="195"/>
      <c r="AA53" s="195"/>
      <c r="AB53" s="196"/>
      <c r="AC53" s="164"/>
      <c r="AD53" s="95"/>
      <c r="AE53" s="95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101"/>
      <c r="AS53" s="101"/>
      <c r="AT53" s="101"/>
      <c r="AU53" s="101"/>
      <c r="AV53" s="101"/>
      <c r="AW53" s="95"/>
      <c r="AX53" s="101"/>
      <c r="AY53" s="101"/>
      <c r="AZ53" s="101"/>
      <c r="BA53" s="95"/>
      <c r="BB53" s="95"/>
      <c r="BC53" s="95"/>
      <c r="BD53" s="95"/>
      <c r="BE53" s="95"/>
      <c r="BF53" s="95"/>
      <c r="BG53" s="95"/>
      <c r="BH53" s="95"/>
      <c r="BI53" s="95"/>
      <c r="BJ53" s="101"/>
    </row>
    <row r="54" spans="1:62" s="97" customFormat="1" ht="14.25" x14ac:dyDescent="0.2">
      <c r="A54" s="96"/>
      <c r="B54" s="154"/>
      <c r="C54" s="170"/>
      <c r="D54" s="170"/>
      <c r="E54" s="170"/>
      <c r="F54" s="170"/>
      <c r="G54" s="170"/>
      <c r="H54" s="101"/>
      <c r="I54" s="101"/>
      <c r="J54" s="101"/>
      <c r="K54" s="101"/>
      <c r="L54" s="101"/>
      <c r="M54" s="101"/>
      <c r="N54" s="101"/>
      <c r="O54" s="101"/>
      <c r="P54" s="101"/>
      <c r="Q54" s="166"/>
      <c r="R54" s="101"/>
      <c r="S54" s="163"/>
      <c r="T54" s="163"/>
      <c r="U54" s="170"/>
      <c r="V54" s="101"/>
      <c r="W54" s="101"/>
      <c r="X54" s="101"/>
      <c r="Y54" s="101"/>
      <c r="Z54" s="101"/>
      <c r="AA54" s="101"/>
      <c r="AB54" s="101"/>
      <c r="AC54" s="164"/>
      <c r="AD54" s="104"/>
      <c r="AE54" s="104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01"/>
      <c r="AT54" s="101"/>
      <c r="AU54" s="101"/>
      <c r="AV54" s="101"/>
      <c r="AW54" s="197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01"/>
      <c r="BI54" s="101"/>
      <c r="BJ54" s="101"/>
    </row>
    <row r="55" spans="1:62" s="97" customFormat="1" ht="45.75" customHeight="1" x14ac:dyDescent="0.2">
      <c r="A55" s="96"/>
      <c r="B55" s="154"/>
      <c r="C55" s="201" t="s">
        <v>714</v>
      </c>
      <c r="D55" s="201"/>
      <c r="E55" s="201"/>
      <c r="F55" s="201"/>
      <c r="G55" s="201"/>
      <c r="H55" s="105"/>
      <c r="I55" s="105"/>
      <c r="J55" s="105"/>
      <c r="K55" s="202">
        <f>IF($K$51="- de 50 salariés",$K$53,$K$53-$K$53*(1-1.75%)*9.7%)</f>
        <v>0</v>
      </c>
      <c r="L55" s="203"/>
      <c r="M55" s="203"/>
      <c r="N55" s="203"/>
      <c r="O55" s="203"/>
      <c r="P55" s="204"/>
      <c r="Q55" s="166"/>
      <c r="R55" s="101"/>
      <c r="S55" s="206" t="s">
        <v>715</v>
      </c>
      <c r="T55" s="206"/>
      <c r="U55" s="206"/>
      <c r="V55" s="163"/>
      <c r="W55" s="241">
        <f>IF($W$51="- de 50 salariés",$W$53,$W$53/(1-(9.7%*98.25%)))</f>
        <v>0</v>
      </c>
      <c r="X55" s="241"/>
      <c r="Y55" s="241"/>
      <c r="Z55" s="241"/>
      <c r="AA55" s="241"/>
      <c r="AB55" s="241"/>
      <c r="AC55" s="164"/>
      <c r="AD55" s="102"/>
      <c r="AE55" s="102"/>
      <c r="AF55" s="99"/>
      <c r="AG55" s="93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3"/>
      <c r="AT55" s="103"/>
      <c r="AU55" s="101"/>
      <c r="AV55" s="101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101"/>
      <c r="BH55" s="101"/>
      <c r="BI55" s="101"/>
      <c r="BJ55" s="101"/>
    </row>
    <row r="56" spans="1:62" s="97" customFormat="1" ht="14.25" x14ac:dyDescent="0.2">
      <c r="A56" s="96"/>
      <c r="B56" s="154"/>
      <c r="C56" s="171"/>
      <c r="D56" s="171"/>
      <c r="E56" s="171"/>
      <c r="F56" s="171"/>
      <c r="G56" s="171"/>
      <c r="H56" s="101"/>
      <c r="I56" s="101"/>
      <c r="J56" s="101"/>
      <c r="K56" s="101"/>
      <c r="L56" s="101"/>
      <c r="M56" s="101"/>
      <c r="N56" s="101"/>
      <c r="O56" s="101"/>
      <c r="P56" s="101"/>
      <c r="Q56" s="166"/>
      <c r="R56" s="101"/>
      <c r="S56" s="167"/>
      <c r="T56" s="167"/>
      <c r="U56" s="172"/>
      <c r="V56" s="101"/>
      <c r="W56" s="101"/>
      <c r="X56" s="101"/>
      <c r="Y56" s="101"/>
      <c r="Z56" s="101"/>
      <c r="AA56" s="101"/>
      <c r="AB56" s="101"/>
      <c r="AC56" s="164"/>
      <c r="AD56" s="102"/>
      <c r="AE56" s="102"/>
      <c r="AF56" s="99"/>
      <c r="AG56" s="98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</row>
    <row r="57" spans="1:62" s="97" customFormat="1" ht="37.5" customHeight="1" x14ac:dyDescent="0.2">
      <c r="A57" s="96"/>
      <c r="B57" s="154"/>
      <c r="C57" s="210" t="s">
        <v>713</v>
      </c>
      <c r="D57" s="210"/>
      <c r="E57" s="210"/>
      <c r="F57" s="210"/>
      <c r="G57" s="210"/>
      <c r="H57" s="106"/>
      <c r="I57" s="106"/>
      <c r="J57" s="106"/>
      <c r="K57" s="202">
        <f>IF($K$51="- de 50 salariés",$K$53-($K$53*9.7%*98.25%),$K$53-($K$53*9.7%*98.25%))</f>
        <v>0</v>
      </c>
      <c r="L57" s="203"/>
      <c r="M57" s="203"/>
      <c r="N57" s="203"/>
      <c r="O57" s="203"/>
      <c r="P57" s="204"/>
      <c r="Q57" s="166"/>
      <c r="R57" s="101"/>
      <c r="S57" s="206" t="s">
        <v>716</v>
      </c>
      <c r="T57" s="206"/>
      <c r="U57" s="206"/>
      <c r="V57" s="101"/>
      <c r="W57" s="202">
        <f>IF($W$51 = "- de 50 salariés",$W$53/(1-(9.7%*98.25%)),$W$53/(1-(9.7%*98.25%)))</f>
        <v>0</v>
      </c>
      <c r="X57" s="203"/>
      <c r="Y57" s="203"/>
      <c r="Z57" s="203"/>
      <c r="AA57" s="203"/>
      <c r="AB57" s="204"/>
      <c r="AC57" s="155"/>
      <c r="AD57" s="102"/>
      <c r="AE57" s="102"/>
      <c r="AF57" s="99"/>
      <c r="AG57" s="98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1"/>
      <c r="AT57" s="101"/>
      <c r="AU57" s="101"/>
      <c r="AV57" s="101"/>
      <c r="AW57" s="197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01"/>
      <c r="BI57" s="101"/>
      <c r="BJ57" s="101"/>
    </row>
    <row r="58" spans="1:62" s="97" customFormat="1" ht="15" thickBot="1" x14ac:dyDescent="0.25">
      <c r="A58" s="96"/>
      <c r="B58" s="156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69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8"/>
      <c r="AD58" s="101"/>
      <c r="AE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</row>
    <row r="59" spans="1:62" s="97" customFormat="1" ht="5.25" customHeight="1" x14ac:dyDescent="0.2">
      <c r="A59" s="96"/>
      <c r="B59" s="173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5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</row>
    <row r="60" spans="1:62" s="101" customFormat="1" ht="14.25" x14ac:dyDescent="0.2">
      <c r="B60" s="176" t="s">
        <v>708</v>
      </c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5"/>
    </row>
    <row r="61" spans="1:62" s="97" customFormat="1" ht="45" customHeight="1" thickBot="1" x14ac:dyDescent="0.25">
      <c r="B61" s="207" t="s">
        <v>717</v>
      </c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9"/>
      <c r="AD61" s="101"/>
      <c r="AE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</row>
    <row r="62" spans="1:62" s="97" customFormat="1" ht="14.25" hidden="1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</row>
    <row r="63" spans="1:62" s="97" customFormat="1" ht="14.25" hidden="1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</row>
    <row r="64" spans="1:62" s="97" customFormat="1" ht="14.25" hidden="1" x14ac:dyDescent="0.2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</row>
    <row r="65" spans="1:61" s="97" customFormat="1" ht="14.25" hidden="1" x14ac:dyDescent="0.2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</row>
    <row r="66" spans="1:61" s="97" customFormat="1" ht="14.25" hidden="1" x14ac:dyDescent="0.2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</row>
    <row r="67" spans="1:61" s="101" customFormat="1" ht="14.25" hidden="1" x14ac:dyDescent="0.2"/>
    <row r="68" spans="1:61" s="97" customFormat="1" ht="14.25" hidden="1" x14ac:dyDescent="0.2">
      <c r="AC68" s="101"/>
      <c r="AD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</row>
    <row r="69" spans="1:61" s="16" customFormat="1" ht="14.25" customHeight="1" x14ac:dyDescent="0.2">
      <c r="B69" s="17"/>
      <c r="C69" s="17"/>
      <c r="D69" s="17"/>
      <c r="E69" s="17"/>
      <c r="F69" s="17"/>
      <c r="G69" s="17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61" s="16" customFormat="1" x14ac:dyDescent="0.2">
      <c r="B70" s="256" t="s">
        <v>706</v>
      </c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7"/>
    </row>
    <row r="71" spans="1:61" ht="57.75" customHeight="1" x14ac:dyDescent="0.2"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112"/>
    </row>
  </sheetData>
  <sheetProtection algorithmName="SHA-512" hashValue="OLjU4PssCCLjvAcHf6WuMvENjfvr46IOP4tgPzfP66lPhxamp0VBKLpPddhEn+Vh4iElHs/es18TjUPrwp4Ewg==" saltValue="+U1MDAbIJveHIIMV42DNsA==" spinCount="100000" sheet="1" objects="1" scenarios="1"/>
  <mergeCells count="44">
    <mergeCell ref="B61:AC61"/>
    <mergeCell ref="G1:AC2"/>
    <mergeCell ref="AW55:BF55"/>
    <mergeCell ref="C57:G57"/>
    <mergeCell ref="K57:P57"/>
    <mergeCell ref="S57:U57"/>
    <mergeCell ref="W57:AB57"/>
    <mergeCell ref="AW57:BG57"/>
    <mergeCell ref="K49:P49"/>
    <mergeCell ref="K51:P51"/>
    <mergeCell ref="K53:P53"/>
    <mergeCell ref="W49:AB49"/>
    <mergeCell ref="W51:AB51"/>
    <mergeCell ref="W53:AB53"/>
    <mergeCell ref="AH53:AQ53"/>
    <mergeCell ref="AH54:AR54"/>
    <mergeCell ref="AW54:BG54"/>
    <mergeCell ref="S55:U55"/>
    <mergeCell ref="W55:AB55"/>
    <mergeCell ref="C55:G55"/>
    <mergeCell ref="K55:P55"/>
    <mergeCell ref="B70:AB71"/>
    <mergeCell ref="B36:AB36"/>
    <mergeCell ref="I13:O13"/>
    <mergeCell ref="C39:O40"/>
    <mergeCell ref="Q39:R39"/>
    <mergeCell ref="C21:G22"/>
    <mergeCell ref="I21:AA22"/>
    <mergeCell ref="C15:G15"/>
    <mergeCell ref="I15:O15"/>
    <mergeCell ref="C17:G17"/>
    <mergeCell ref="I17:O17"/>
    <mergeCell ref="C19:G19"/>
    <mergeCell ref="C29:G29"/>
    <mergeCell ref="I29:O29"/>
    <mergeCell ref="I19:O19"/>
    <mergeCell ref="B25:AB25"/>
    <mergeCell ref="C31:G31"/>
    <mergeCell ref="I31:O31"/>
    <mergeCell ref="B4:S4"/>
    <mergeCell ref="B6:R7"/>
    <mergeCell ref="C13:F13"/>
    <mergeCell ref="C27:G27"/>
    <mergeCell ref="I27:O27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6AA0DADE-C4EF-4805-A8B3-C33D00D49145}">
      <formula1>6</formula1>
    </dataValidation>
  </dataValidations>
  <hyperlinks>
    <hyperlink ref="Q39:R39" location="'Investissement PEE'!A1" display="Accédez &gt;" xr:uid="{E22F7D29-2D9D-430B-9CE4-5208715C71EE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9AB1EB2-5463-42B5-B2CE-291C27F5B5C8}">
          <x14:formula1>
            <xm:f>Données!$M$4:$M$6</xm:f>
          </x14:formula1>
          <xm:sqref>I27:O27</xm:sqref>
        </x14:dataValidation>
        <x14:dataValidation type="list" allowBlank="1" showInputMessage="1" showErrorMessage="1" xr:uid="{B502FC12-4FFB-44C8-930C-86D733EDA9D1}">
          <x14:formula1>
            <xm:f>Données!$O$4:$O$6</xm:f>
          </x14:formula1>
          <xm:sqref>I29:O29</xm:sqref>
        </x14:dataValidation>
        <x14:dataValidation type="list" allowBlank="1" showInputMessage="1" showErrorMessage="1" xr:uid="{995A5D12-1F12-4454-A935-9A973F77A240}">
          <x14:formula1>
            <xm:f>Données!$Q$4:$Q$6</xm:f>
          </x14:formula1>
          <xm:sqref>I31:O31</xm:sqref>
        </x14:dataValidation>
        <x14:dataValidation type="list" allowBlank="1" showInputMessage="1" showErrorMessage="1" xr:uid="{96568EB8-2E10-4BB7-8DA4-C7EF708CB4CE}">
          <x14:formula1>
            <xm:f>Données!$M$5:$M$6</xm:f>
          </x14:formula1>
          <xm:sqref>K51:P51 W51:AB51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CF90-3E3B-44F7-BF23-E7BF603842C3}">
  <sheetPr codeName="Feuil3"/>
  <dimension ref="A1:BL500"/>
  <sheetViews>
    <sheetView showZeros="0" zoomScaleNormal="100" workbookViewId="0">
      <selection activeCell="D6" sqref="D6"/>
    </sheetView>
  </sheetViews>
  <sheetFormatPr baseColWidth="10" defaultColWidth="11.42578125" defaultRowHeight="12.75" x14ac:dyDescent="0.2"/>
  <cols>
    <col min="1" max="1" width="12" style="19" customWidth="1"/>
    <col min="2" max="2" width="10.42578125" style="19" bestFit="1" customWidth="1"/>
    <col min="3" max="3" width="15.140625" style="19" bestFit="1" customWidth="1"/>
    <col min="4" max="4" width="16.42578125" style="19" customWidth="1"/>
    <col min="5" max="5" width="17.28515625" style="19" customWidth="1"/>
    <col min="6" max="7" width="21.7109375" style="19" customWidth="1"/>
    <col min="8" max="8" width="19.42578125" style="19" customWidth="1"/>
    <col min="9" max="9" width="14.42578125" style="19" bestFit="1" customWidth="1"/>
    <col min="10" max="10" width="16.140625" style="19" customWidth="1"/>
    <col min="11" max="11" width="15.42578125" style="19" customWidth="1"/>
    <col min="12" max="12" width="20.42578125" style="19" customWidth="1"/>
    <col min="13" max="13" width="40.7109375" style="19" customWidth="1"/>
    <col min="14" max="14" width="26" style="19" customWidth="1"/>
    <col min="15" max="15" width="23.28515625" style="19" bestFit="1" customWidth="1"/>
    <col min="16" max="16" width="13.140625" style="19" customWidth="1"/>
    <col min="17" max="17" width="21.42578125" style="19" customWidth="1"/>
    <col min="18" max="18" width="20.28515625" style="19" customWidth="1"/>
    <col min="19" max="19" width="31.28515625" style="19" customWidth="1"/>
    <col min="20" max="20" width="20" style="19" customWidth="1"/>
    <col min="21" max="21" width="18.7109375" style="19" bestFit="1" customWidth="1"/>
    <col min="22" max="22" width="17.85546875" style="19" customWidth="1"/>
    <col min="23" max="24" width="15" style="19" customWidth="1"/>
    <col min="25" max="25" width="29.5703125" style="19" customWidth="1"/>
    <col min="26" max="26" width="31.42578125" style="19" customWidth="1"/>
    <col min="27" max="27" width="32.42578125" style="19" customWidth="1"/>
    <col min="28" max="28" width="17" style="19" customWidth="1"/>
    <col min="29" max="29" width="11.42578125" style="23" customWidth="1"/>
    <col min="30" max="31" width="11.42578125" style="41" customWidth="1"/>
    <col min="32" max="32" width="11.42578125" style="20" customWidth="1"/>
    <col min="33" max="34" width="11.42578125" style="41" customWidth="1"/>
    <col min="35" max="35" width="11.42578125" style="20" customWidth="1"/>
    <col min="36" max="37" width="11.42578125" style="41" customWidth="1"/>
    <col min="38" max="38" width="11.42578125" style="20" customWidth="1"/>
    <col min="39" max="40" width="11.42578125" style="41" customWidth="1"/>
    <col min="41" max="41" width="11.42578125" style="20" customWidth="1"/>
    <col min="42" max="43" width="11.42578125" style="41" customWidth="1"/>
    <col min="44" max="44" width="11.42578125" style="20" customWidth="1"/>
    <col min="45" max="46" width="11.42578125" style="41" customWidth="1"/>
    <col min="47" max="47" width="11.42578125" style="20" customWidth="1"/>
    <col min="48" max="49" width="11.42578125" style="41" customWidth="1"/>
    <col min="50" max="50" width="11.42578125" style="22" customWidth="1"/>
    <col min="51" max="52" width="11.42578125" style="41" customWidth="1"/>
    <col min="53" max="53" width="11.42578125" style="19" customWidth="1"/>
    <col min="54" max="16384" width="11.42578125" style="19"/>
  </cols>
  <sheetData>
    <row r="1" spans="1:64" s="27" customFormat="1" ht="15.75" x14ac:dyDescent="0.25">
      <c r="A1" s="211" t="s">
        <v>553</v>
      </c>
      <c r="B1" s="211"/>
      <c r="C1" s="211"/>
      <c r="D1" s="258" t="s">
        <v>554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81" t="s">
        <v>696</v>
      </c>
      <c r="AA1" s="281"/>
      <c r="AB1" s="277" t="s">
        <v>551</v>
      </c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</row>
    <row r="2" spans="1:64" s="30" customFormat="1" ht="25.5" x14ac:dyDescent="0.25">
      <c r="A2" s="54" t="s">
        <v>0</v>
      </c>
      <c r="B2" s="54" t="s">
        <v>1</v>
      </c>
      <c r="C2" s="54" t="s">
        <v>2</v>
      </c>
      <c r="D2" s="109" t="s">
        <v>3</v>
      </c>
      <c r="E2" s="109" t="s">
        <v>4</v>
      </c>
      <c r="F2" s="109" t="s">
        <v>5</v>
      </c>
      <c r="G2" s="109" t="s">
        <v>695</v>
      </c>
      <c r="H2" s="109" t="s">
        <v>6</v>
      </c>
      <c r="I2" s="109" t="s">
        <v>7</v>
      </c>
      <c r="J2" s="109" t="s">
        <v>8</v>
      </c>
      <c r="K2" s="109" t="s">
        <v>9</v>
      </c>
      <c r="L2" s="36" t="s">
        <v>10</v>
      </c>
      <c r="M2" s="109" t="s">
        <v>12</v>
      </c>
      <c r="N2" s="36" t="s">
        <v>11</v>
      </c>
      <c r="O2" s="36" t="s">
        <v>13</v>
      </c>
      <c r="P2" s="109" t="s">
        <v>14</v>
      </c>
      <c r="Q2" s="109" t="s">
        <v>15</v>
      </c>
      <c r="R2" s="109" t="s">
        <v>16</v>
      </c>
      <c r="S2" s="109" t="s">
        <v>17</v>
      </c>
      <c r="T2" s="36" t="s">
        <v>18</v>
      </c>
      <c r="U2" s="109" t="s">
        <v>19</v>
      </c>
      <c r="V2" s="109" t="s">
        <v>21</v>
      </c>
      <c r="W2" s="109" t="s">
        <v>20</v>
      </c>
      <c r="X2" s="109" t="s">
        <v>693</v>
      </c>
      <c r="Y2" s="109" t="s">
        <v>24</v>
      </c>
      <c r="Z2" s="280" t="s">
        <v>22</v>
      </c>
      <c r="AA2" s="280" t="s">
        <v>585</v>
      </c>
      <c r="AB2" s="278" t="s">
        <v>582</v>
      </c>
      <c r="AC2" s="279" t="s">
        <v>23</v>
      </c>
      <c r="AD2" s="279" t="s">
        <v>586</v>
      </c>
      <c r="AE2" s="279" t="s">
        <v>594</v>
      </c>
      <c r="AF2" s="279" t="s">
        <v>30</v>
      </c>
      <c r="AG2" s="279" t="s">
        <v>593</v>
      </c>
      <c r="AH2" s="279" t="s">
        <v>604</v>
      </c>
      <c r="AI2" s="279" t="s">
        <v>573</v>
      </c>
      <c r="AJ2" s="279" t="s">
        <v>592</v>
      </c>
      <c r="AK2" s="279" t="s">
        <v>605</v>
      </c>
      <c r="AL2" s="279" t="s">
        <v>574</v>
      </c>
      <c r="AM2" s="279" t="s">
        <v>591</v>
      </c>
      <c r="AN2" s="279" t="s">
        <v>606</v>
      </c>
      <c r="AO2" s="279" t="s">
        <v>575</v>
      </c>
      <c r="AP2" s="279" t="s">
        <v>590</v>
      </c>
      <c r="AQ2" s="279" t="s">
        <v>607</v>
      </c>
      <c r="AR2" s="279" t="s">
        <v>576</v>
      </c>
      <c r="AS2" s="279" t="s">
        <v>589</v>
      </c>
      <c r="AT2" s="279" t="s">
        <v>608</v>
      </c>
      <c r="AU2" s="279" t="s">
        <v>577</v>
      </c>
      <c r="AV2" s="279" t="s">
        <v>588</v>
      </c>
      <c r="AW2" s="279" t="s">
        <v>609</v>
      </c>
      <c r="AX2" s="279" t="s">
        <v>578</v>
      </c>
      <c r="AY2" s="279" t="s">
        <v>587</v>
      </c>
      <c r="AZ2" s="279" t="s">
        <v>610</v>
      </c>
      <c r="BA2" s="279" t="s">
        <v>664</v>
      </c>
      <c r="BB2" s="279" t="s">
        <v>665</v>
      </c>
      <c r="BC2" s="279" t="s">
        <v>666</v>
      </c>
      <c r="BD2" s="279" t="s">
        <v>667</v>
      </c>
      <c r="BE2" s="279" t="s">
        <v>668</v>
      </c>
      <c r="BF2" s="279" t="s">
        <v>669</v>
      </c>
      <c r="BG2" s="279" t="s">
        <v>670</v>
      </c>
      <c r="BH2" s="279" t="s">
        <v>671</v>
      </c>
      <c r="BI2" s="279" t="s">
        <v>672</v>
      </c>
      <c r="BJ2" s="279" t="s">
        <v>673</v>
      </c>
      <c r="BK2" s="279" t="s">
        <v>674</v>
      </c>
      <c r="BL2" s="279" t="s">
        <v>675</v>
      </c>
    </row>
    <row r="3" spans="1:64" s="31" customFormat="1" ht="191.25" customHeight="1" x14ac:dyDescent="0.25">
      <c r="A3" s="215" t="s">
        <v>32</v>
      </c>
      <c r="B3" s="215"/>
      <c r="C3" s="215"/>
      <c r="D3" s="214" t="s">
        <v>579</v>
      </c>
      <c r="E3" s="214" t="s">
        <v>571</v>
      </c>
      <c r="F3" s="214" t="s">
        <v>568</v>
      </c>
      <c r="G3" s="214" t="s">
        <v>568</v>
      </c>
      <c r="H3" s="214" t="s">
        <v>568</v>
      </c>
      <c r="I3" s="214" t="s">
        <v>50</v>
      </c>
      <c r="J3" s="214" t="s">
        <v>568</v>
      </c>
      <c r="K3" s="214" t="s">
        <v>680</v>
      </c>
      <c r="L3" s="214" t="s">
        <v>691</v>
      </c>
      <c r="M3" s="214" t="s">
        <v>569</v>
      </c>
      <c r="N3" s="214" t="s">
        <v>570</v>
      </c>
      <c r="O3" s="214" t="s">
        <v>570</v>
      </c>
      <c r="P3" s="214" t="s">
        <v>580</v>
      </c>
      <c r="Q3" s="214" t="s">
        <v>568</v>
      </c>
      <c r="R3" s="214" t="s">
        <v>572</v>
      </c>
      <c r="S3" s="214" t="s">
        <v>568</v>
      </c>
      <c r="T3" s="214" t="s">
        <v>42</v>
      </c>
      <c r="U3" s="214" t="s">
        <v>51</v>
      </c>
      <c r="V3" s="214" t="s">
        <v>52</v>
      </c>
      <c r="W3" s="214" t="s">
        <v>54</v>
      </c>
      <c r="X3" s="214" t="s">
        <v>694</v>
      </c>
      <c r="Y3" s="217" t="str">
        <f>IF('À renseigner'!I27="- de 50 salariés","Information obligatoire
(- 50 salariés)
Indicateur nécessaire au calcul de la CSG/CRDS sur la PPV
Renseignez :  
O pour Oui 
(PPV non-soumise à CSG/CRDS pour les - de 3 SMIC) 
N pour Non
(PPV soumise à CSG/CRDS pour les + de 3 SMIC)","Information obligatoire
(entreprise + 50 salariés)
Indicateur relatif à la rémunération de l'épargnant, nécessaire au calcul de la CSG/CRDS sur le versement de la Prime de Partage de la Valeur 
Renseignez : 
O pour Oui
N pour Non")</f>
        <v>Information obligatoire
(- 50 salariés)
Indicateur nécessaire au calcul de la CSG/CRDS sur la PPV
Renseignez :  
O pour Oui 
(PPV non-soumise à CSG/CRDS pour les - de 3 SMIC) 
N pour Non
(PPV soumise à CSG/CRDS pour les + de 3 SMIC)</v>
      </c>
      <c r="Z3" s="217" t="str">
        <f>IF('À renseigner'!I27="- de 50 salariés","Information obligatoire
(entreprise - 50 salariés)
Montant de la prime de partage de la valeur par bénéficiaire dans le PEE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PEE
Voir colonne précédente 
Si 'O' : 
Montant à renseigner =
Montant PPV
Si 'N'  : 
Montant à renseigner = 
Montant PPV - CSG/CRDS</v>
      </c>
      <c r="AA3" s="218" t="s">
        <v>718</v>
      </c>
      <c r="AB3" s="213" t="s">
        <v>603</v>
      </c>
      <c r="AC3" s="212" t="s">
        <v>620</v>
      </c>
      <c r="AD3" s="212"/>
      <c r="AE3" s="212"/>
      <c r="AF3" s="212" t="s">
        <v>621</v>
      </c>
      <c r="AG3" s="212"/>
      <c r="AH3" s="212"/>
      <c r="AI3" s="212" t="s">
        <v>622</v>
      </c>
      <c r="AJ3" s="212"/>
      <c r="AK3" s="212"/>
      <c r="AL3" s="212" t="s">
        <v>623</v>
      </c>
      <c r="AM3" s="212"/>
      <c r="AN3" s="212"/>
      <c r="AO3" s="212" t="s">
        <v>624</v>
      </c>
      <c r="AP3" s="212"/>
      <c r="AQ3" s="212"/>
      <c r="AR3" s="212" t="s">
        <v>625</v>
      </c>
      <c r="AS3" s="212"/>
      <c r="AT3" s="212"/>
      <c r="AU3" s="212" t="s">
        <v>704</v>
      </c>
      <c r="AV3" s="212"/>
      <c r="AW3" s="212"/>
      <c r="AX3" s="212" t="s">
        <v>705</v>
      </c>
      <c r="AY3" s="212"/>
      <c r="AZ3" s="212"/>
      <c r="BA3" s="282" t="s">
        <v>626</v>
      </c>
      <c r="BB3" s="282"/>
      <c r="BC3" s="282"/>
      <c r="BD3" s="282" t="s">
        <v>626</v>
      </c>
      <c r="BE3" s="282"/>
      <c r="BF3" s="282"/>
      <c r="BG3" s="282" t="s">
        <v>626</v>
      </c>
      <c r="BH3" s="282"/>
      <c r="BI3" s="282"/>
      <c r="BJ3" s="282" t="s">
        <v>626</v>
      </c>
      <c r="BK3" s="282"/>
      <c r="BL3" s="282"/>
    </row>
    <row r="4" spans="1:64" s="31" customFormat="1" ht="18" x14ac:dyDescent="0.25">
      <c r="A4" s="215"/>
      <c r="B4" s="215"/>
      <c r="C4" s="215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7"/>
      <c r="Z4" s="217"/>
      <c r="AA4" s="218"/>
      <c r="AB4" s="213"/>
      <c r="AC4" s="52" t="s">
        <v>692</v>
      </c>
      <c r="AD4" s="52" t="s">
        <v>619</v>
      </c>
      <c r="AE4" s="52" t="s">
        <v>618</v>
      </c>
      <c r="AF4" s="52" t="s">
        <v>692</v>
      </c>
      <c r="AG4" s="52" t="s">
        <v>619</v>
      </c>
      <c r="AH4" s="52" t="s">
        <v>618</v>
      </c>
      <c r="AI4" s="52" t="s">
        <v>692</v>
      </c>
      <c r="AJ4" s="52" t="s">
        <v>619</v>
      </c>
      <c r="AK4" s="52" t="s">
        <v>618</v>
      </c>
      <c r="AL4" s="52" t="s">
        <v>692</v>
      </c>
      <c r="AM4" s="52" t="s">
        <v>619</v>
      </c>
      <c r="AN4" s="52" t="s">
        <v>618</v>
      </c>
      <c r="AO4" s="52" t="s">
        <v>692</v>
      </c>
      <c r="AP4" s="52" t="s">
        <v>619</v>
      </c>
      <c r="AQ4" s="52" t="s">
        <v>618</v>
      </c>
      <c r="AR4" s="52" t="s">
        <v>692</v>
      </c>
      <c r="AS4" s="52" t="s">
        <v>619</v>
      </c>
      <c r="AT4" s="52" t="s">
        <v>618</v>
      </c>
      <c r="AU4" s="52" t="s">
        <v>692</v>
      </c>
      <c r="AV4" s="52" t="s">
        <v>619</v>
      </c>
      <c r="AW4" s="52" t="s">
        <v>618</v>
      </c>
      <c r="AX4" s="52" t="s">
        <v>692</v>
      </c>
      <c r="AY4" s="52" t="s">
        <v>619</v>
      </c>
      <c r="AZ4" s="52" t="s">
        <v>618</v>
      </c>
      <c r="BA4" s="52" t="s">
        <v>692</v>
      </c>
      <c r="BB4" s="52" t="s">
        <v>619</v>
      </c>
      <c r="BC4" s="52" t="s">
        <v>618</v>
      </c>
      <c r="BD4" s="52" t="s">
        <v>692</v>
      </c>
      <c r="BE4" s="52" t="s">
        <v>619</v>
      </c>
      <c r="BF4" s="52" t="s">
        <v>618</v>
      </c>
      <c r="BG4" s="52" t="s">
        <v>692</v>
      </c>
      <c r="BH4" s="52" t="s">
        <v>619</v>
      </c>
      <c r="BI4" s="52" t="s">
        <v>618</v>
      </c>
      <c r="BJ4" s="52" t="s">
        <v>692</v>
      </c>
      <c r="BK4" s="52" t="s">
        <v>619</v>
      </c>
      <c r="BL4" s="52" t="s">
        <v>618</v>
      </c>
    </row>
    <row r="5" spans="1:64" s="61" customFormat="1" x14ac:dyDescent="0.25">
      <c r="A5" s="216" t="s">
        <v>31</v>
      </c>
      <c r="B5" s="216"/>
      <c r="C5" s="216"/>
      <c r="D5" s="65">
        <v>2800175099888</v>
      </c>
      <c r="E5" s="66">
        <v>2</v>
      </c>
      <c r="F5" s="67" t="s">
        <v>33</v>
      </c>
      <c r="G5" s="67" t="s">
        <v>677</v>
      </c>
      <c r="H5" s="67" t="s">
        <v>34</v>
      </c>
      <c r="I5" s="68">
        <v>29221</v>
      </c>
      <c r="J5" s="66" t="s">
        <v>35</v>
      </c>
      <c r="K5" s="66" t="s">
        <v>27</v>
      </c>
      <c r="L5" s="66" t="s">
        <v>27</v>
      </c>
      <c r="M5" s="66" t="s">
        <v>36</v>
      </c>
      <c r="N5" s="69"/>
      <c r="O5" s="69"/>
      <c r="P5" s="66">
        <v>92000</v>
      </c>
      <c r="Q5" s="66" t="s">
        <v>37</v>
      </c>
      <c r="R5" s="66" t="s">
        <v>38</v>
      </c>
      <c r="S5" s="66" t="s">
        <v>39</v>
      </c>
      <c r="T5" s="70" t="s">
        <v>41</v>
      </c>
      <c r="U5" s="71" t="s">
        <v>40</v>
      </c>
      <c r="V5" s="69" t="s">
        <v>28</v>
      </c>
      <c r="W5" s="68">
        <v>45292</v>
      </c>
      <c r="X5" s="68">
        <v>45292</v>
      </c>
      <c r="Y5" s="69" t="s">
        <v>27</v>
      </c>
      <c r="Z5" s="69">
        <v>1000</v>
      </c>
      <c r="AA5" s="69">
        <v>1000</v>
      </c>
      <c r="AB5" s="78" t="s">
        <v>583</v>
      </c>
      <c r="AC5" s="79">
        <v>84289</v>
      </c>
      <c r="AD5" s="80">
        <v>100</v>
      </c>
      <c r="AE5" s="80">
        <v>100</v>
      </c>
      <c r="AF5" s="79">
        <v>84309</v>
      </c>
      <c r="AG5" s="80">
        <v>100</v>
      </c>
      <c r="AH5" s="80">
        <v>100</v>
      </c>
      <c r="AI5" s="79">
        <v>84329</v>
      </c>
      <c r="AJ5" s="80">
        <v>100</v>
      </c>
      <c r="AK5" s="80">
        <v>100</v>
      </c>
      <c r="AL5" s="79">
        <v>84349</v>
      </c>
      <c r="AM5" s="80">
        <v>100</v>
      </c>
      <c r="AN5" s="80">
        <v>100</v>
      </c>
      <c r="AO5" s="79">
        <v>84369</v>
      </c>
      <c r="AP5" s="80">
        <v>100</v>
      </c>
      <c r="AQ5" s="80">
        <v>100</v>
      </c>
      <c r="AR5" s="79">
        <v>84294</v>
      </c>
      <c r="AS5" s="80">
        <v>100</v>
      </c>
      <c r="AT5" s="80">
        <v>100</v>
      </c>
      <c r="AU5" s="79"/>
      <c r="AV5" s="80"/>
      <c r="AW5" s="80"/>
      <c r="AX5" s="79"/>
      <c r="AY5" s="80"/>
      <c r="AZ5" s="80"/>
      <c r="BA5" s="79"/>
      <c r="BB5" s="80"/>
      <c r="BC5" s="80"/>
      <c r="BD5" s="79"/>
      <c r="BE5" s="80"/>
      <c r="BF5" s="80"/>
      <c r="BG5" s="79"/>
      <c r="BH5" s="80"/>
      <c r="BI5" s="80"/>
      <c r="BJ5" s="79"/>
      <c r="BK5" s="80"/>
      <c r="BL5" s="80"/>
    </row>
    <row r="6" spans="1:64" s="26" customFormat="1" x14ac:dyDescent="0.2">
      <c r="A6" s="29" t="s">
        <v>25</v>
      </c>
      <c r="B6" s="29" t="s">
        <v>26</v>
      </c>
      <c r="C6" s="29">
        <f>'À renseigner'!$I$13</f>
        <v>0</v>
      </c>
      <c r="D6" s="82"/>
      <c r="E6" s="83"/>
      <c r="F6" s="83"/>
      <c r="G6" s="83"/>
      <c r="H6" s="83"/>
      <c r="I6" s="83"/>
      <c r="J6" s="83"/>
      <c r="K6" s="83" t="s">
        <v>27</v>
      </c>
      <c r="L6" s="83" t="s">
        <v>27</v>
      </c>
      <c r="M6" s="83"/>
      <c r="N6" s="83"/>
      <c r="O6" s="83"/>
      <c r="P6" s="83"/>
      <c r="Q6" s="83"/>
      <c r="R6" s="83"/>
      <c r="S6" s="83"/>
      <c r="T6" s="83"/>
      <c r="U6" s="107"/>
      <c r="V6" s="83"/>
      <c r="W6" s="83"/>
      <c r="X6" s="83"/>
      <c r="Y6" s="83"/>
      <c r="Z6" s="83"/>
      <c r="AA6" s="83"/>
      <c r="AB6" s="88" t="s">
        <v>583</v>
      </c>
      <c r="AC6" s="88">
        <v>84289</v>
      </c>
      <c r="AD6" s="39"/>
      <c r="AE6" s="39"/>
      <c r="AF6" s="88">
        <v>84309</v>
      </c>
      <c r="AG6" s="39"/>
      <c r="AH6" s="39"/>
      <c r="AI6" s="88">
        <v>84329</v>
      </c>
      <c r="AJ6" s="39"/>
      <c r="AK6" s="39"/>
      <c r="AL6" s="24">
        <v>84349</v>
      </c>
      <c r="AM6" s="39"/>
      <c r="AN6" s="39"/>
      <c r="AO6" s="88">
        <v>84369</v>
      </c>
      <c r="AP6" s="39"/>
      <c r="AQ6" s="39"/>
      <c r="AR6" s="88">
        <v>84294</v>
      </c>
      <c r="AS6" s="39"/>
      <c r="AT6" s="39"/>
      <c r="AU6" s="24">
        <v>116119</v>
      </c>
      <c r="AV6" s="39"/>
      <c r="AW6" s="39"/>
      <c r="AX6" s="24">
        <v>110429</v>
      </c>
      <c r="AY6" s="39"/>
      <c r="AZ6" s="39"/>
      <c r="BA6" s="24"/>
      <c r="BB6" s="39"/>
      <c r="BC6" s="39"/>
      <c r="BD6" s="24"/>
      <c r="BE6" s="39"/>
      <c r="BF6" s="39"/>
      <c r="BG6" s="24"/>
      <c r="BH6" s="39"/>
      <c r="BI6" s="39"/>
      <c r="BJ6" s="24"/>
      <c r="BK6" s="39"/>
      <c r="BL6" s="39"/>
    </row>
    <row r="7" spans="1:64" s="26" customFormat="1" x14ac:dyDescent="0.2">
      <c r="A7" s="29" t="s">
        <v>25</v>
      </c>
      <c r="B7" s="29" t="s">
        <v>26</v>
      </c>
      <c r="C7" s="29">
        <f>'À renseigner'!$I$13</f>
        <v>0</v>
      </c>
      <c r="D7" s="82"/>
      <c r="E7" s="83"/>
      <c r="F7" s="83"/>
      <c r="G7" s="83"/>
      <c r="H7" s="83"/>
      <c r="I7" s="84"/>
      <c r="J7" s="84"/>
      <c r="K7" s="83" t="s">
        <v>27</v>
      </c>
      <c r="L7" s="83" t="s">
        <v>27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5"/>
      <c r="X7" s="83"/>
      <c r="Y7" s="84"/>
      <c r="Z7" s="84"/>
      <c r="AA7" s="84"/>
      <c r="AB7" s="88" t="s">
        <v>583</v>
      </c>
      <c r="AC7" s="88">
        <v>84289</v>
      </c>
      <c r="AD7" s="110"/>
      <c r="AE7" s="39">
        <v>0</v>
      </c>
      <c r="AF7" s="88">
        <v>84309</v>
      </c>
      <c r="AG7" s="110"/>
      <c r="AH7" s="39"/>
      <c r="AI7" s="88">
        <v>84329</v>
      </c>
      <c r="AJ7" s="110"/>
      <c r="AK7" s="39"/>
      <c r="AL7" s="24">
        <v>84349</v>
      </c>
      <c r="AM7" s="110"/>
      <c r="AN7" s="39"/>
      <c r="AO7" s="88">
        <v>84369</v>
      </c>
      <c r="AP7" s="110"/>
      <c r="AQ7" s="39"/>
      <c r="AR7" s="88">
        <v>84294</v>
      </c>
      <c r="AS7" s="110"/>
      <c r="AT7" s="39"/>
      <c r="AU7" s="24">
        <v>116119</v>
      </c>
      <c r="AV7" s="110"/>
      <c r="AW7" s="39"/>
      <c r="AX7" s="24">
        <v>110429</v>
      </c>
      <c r="AY7" s="110"/>
      <c r="AZ7" s="39"/>
      <c r="BA7" s="24"/>
      <c r="BB7" s="110"/>
      <c r="BC7" s="39"/>
      <c r="BD7" s="24"/>
      <c r="BE7" s="110"/>
      <c r="BF7" s="39"/>
      <c r="BG7" s="24"/>
      <c r="BH7" s="110"/>
      <c r="BI7" s="39"/>
      <c r="BJ7" s="24"/>
      <c r="BK7" s="110"/>
      <c r="BL7" s="39"/>
    </row>
    <row r="8" spans="1:64" x14ac:dyDescent="0.2">
      <c r="A8" s="29" t="s">
        <v>25</v>
      </c>
      <c r="B8" s="29" t="s">
        <v>26</v>
      </c>
      <c r="C8" s="29">
        <f>'À renseigner'!$I$13</f>
        <v>0</v>
      </c>
      <c r="D8" s="82"/>
      <c r="E8" s="83"/>
      <c r="F8" s="83"/>
      <c r="G8" s="83"/>
      <c r="H8" s="83"/>
      <c r="I8" s="84"/>
      <c r="J8" s="84"/>
      <c r="K8" s="83" t="s">
        <v>27</v>
      </c>
      <c r="L8" s="83" t="s">
        <v>27</v>
      </c>
      <c r="M8" s="84"/>
      <c r="N8" s="84"/>
      <c r="O8" s="84"/>
      <c r="P8" s="84"/>
      <c r="Q8" s="84"/>
      <c r="R8" s="84"/>
      <c r="S8" s="84"/>
      <c r="T8" s="84"/>
      <c r="U8" s="84"/>
      <c r="V8" s="84"/>
      <c r="W8" s="85"/>
      <c r="X8" s="83"/>
      <c r="Y8" s="84"/>
      <c r="Z8" s="84"/>
      <c r="AA8" s="84"/>
      <c r="AB8" s="88" t="s">
        <v>583</v>
      </c>
      <c r="AC8" s="88">
        <v>84289</v>
      </c>
      <c r="AD8" s="39"/>
      <c r="AE8" s="39"/>
      <c r="AF8" s="88">
        <v>84309</v>
      </c>
      <c r="AG8" s="39"/>
      <c r="AH8" s="39"/>
      <c r="AI8" s="88">
        <v>84329</v>
      </c>
      <c r="AJ8" s="39"/>
      <c r="AK8" s="39"/>
      <c r="AL8" s="24">
        <v>84349</v>
      </c>
      <c r="AM8" s="39"/>
      <c r="AN8" s="39"/>
      <c r="AO8" s="88">
        <v>84369</v>
      </c>
      <c r="AP8" s="39"/>
      <c r="AQ8" s="39"/>
      <c r="AR8" s="88">
        <v>84294</v>
      </c>
      <c r="AS8" s="39"/>
      <c r="AT8" s="39"/>
      <c r="AU8" s="24">
        <v>116119</v>
      </c>
      <c r="AV8" s="39"/>
      <c r="AW8" s="39"/>
      <c r="AX8" s="24">
        <v>110429</v>
      </c>
      <c r="AY8" s="39"/>
      <c r="AZ8" s="39"/>
      <c r="BA8" s="24"/>
      <c r="BB8" s="39"/>
      <c r="BC8" s="39"/>
      <c r="BD8" s="24"/>
      <c r="BE8" s="39"/>
      <c r="BF8" s="39"/>
      <c r="BG8" s="24"/>
      <c r="BH8" s="39"/>
      <c r="BI8" s="39"/>
      <c r="BJ8" s="24"/>
      <c r="BK8" s="39"/>
      <c r="BL8" s="39"/>
    </row>
    <row r="9" spans="1:64" x14ac:dyDescent="0.2">
      <c r="A9" s="29" t="s">
        <v>25</v>
      </c>
      <c r="B9" s="29" t="s">
        <v>26</v>
      </c>
      <c r="C9" s="29">
        <f>'À renseigner'!$I$13</f>
        <v>0</v>
      </c>
      <c r="D9" s="82"/>
      <c r="E9" s="83"/>
      <c r="F9" s="83"/>
      <c r="G9" s="83"/>
      <c r="H9" s="83"/>
      <c r="I9" s="84"/>
      <c r="J9" s="84"/>
      <c r="K9" s="83" t="s">
        <v>27</v>
      </c>
      <c r="L9" s="83" t="s">
        <v>27</v>
      </c>
      <c r="M9" s="84"/>
      <c r="N9" s="84"/>
      <c r="O9" s="84"/>
      <c r="P9" s="84"/>
      <c r="Q9" s="84"/>
      <c r="R9" s="84"/>
      <c r="S9" s="84"/>
      <c r="T9" s="84"/>
      <c r="U9" s="84"/>
      <c r="V9" s="84"/>
      <c r="W9" s="85"/>
      <c r="X9" s="83"/>
      <c r="Y9" s="84"/>
      <c r="Z9" s="84"/>
      <c r="AA9" s="84"/>
      <c r="AB9" s="88" t="s">
        <v>583</v>
      </c>
      <c r="AC9" s="88">
        <v>84289</v>
      </c>
      <c r="AD9" s="39"/>
      <c r="AE9" s="39"/>
      <c r="AF9" s="88">
        <v>84309</v>
      </c>
      <c r="AG9" s="39"/>
      <c r="AH9" s="39"/>
      <c r="AI9" s="88">
        <v>84329</v>
      </c>
      <c r="AJ9" s="39"/>
      <c r="AK9" s="39"/>
      <c r="AL9" s="24">
        <v>84349</v>
      </c>
      <c r="AM9" s="39"/>
      <c r="AN9" s="39"/>
      <c r="AO9" s="88">
        <v>84369</v>
      </c>
      <c r="AP9" s="39"/>
      <c r="AQ9" s="39"/>
      <c r="AR9" s="88">
        <v>84294</v>
      </c>
      <c r="AS9" s="39"/>
      <c r="AT9" s="39"/>
      <c r="AU9" s="24">
        <v>116119</v>
      </c>
      <c r="AV9" s="39"/>
      <c r="AW9" s="39"/>
      <c r="AX9" s="24">
        <v>110429</v>
      </c>
      <c r="AY9" s="39"/>
      <c r="AZ9" s="39"/>
      <c r="BA9" s="24"/>
      <c r="BB9" s="39"/>
      <c r="BC9" s="39"/>
      <c r="BD9" s="24"/>
      <c r="BE9" s="39"/>
      <c r="BF9" s="39"/>
      <c r="BG9" s="24"/>
      <c r="BH9" s="39"/>
      <c r="BI9" s="39"/>
      <c r="BJ9" s="24"/>
      <c r="BK9" s="39"/>
      <c r="BL9" s="39"/>
    </row>
    <row r="10" spans="1:64" x14ac:dyDescent="0.2">
      <c r="A10" s="29" t="s">
        <v>25</v>
      </c>
      <c r="B10" s="29" t="s">
        <v>26</v>
      </c>
      <c r="C10" s="29">
        <f>'À renseigner'!$I$13</f>
        <v>0</v>
      </c>
      <c r="D10" s="82"/>
      <c r="E10" s="83"/>
      <c r="F10" s="83"/>
      <c r="G10" s="83"/>
      <c r="H10" s="83"/>
      <c r="I10" s="84"/>
      <c r="J10" s="84"/>
      <c r="K10" s="83" t="s">
        <v>27</v>
      </c>
      <c r="L10" s="83" t="s">
        <v>27</v>
      </c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5"/>
      <c r="X10" s="83"/>
      <c r="Y10" s="84"/>
      <c r="Z10" s="84"/>
      <c r="AA10" s="84"/>
      <c r="AB10" s="88" t="s">
        <v>583</v>
      </c>
      <c r="AC10" s="88">
        <v>84289</v>
      </c>
      <c r="AD10" s="39"/>
      <c r="AE10" s="39"/>
      <c r="AF10" s="88">
        <v>84309</v>
      </c>
      <c r="AG10" s="39"/>
      <c r="AH10" s="39"/>
      <c r="AI10" s="88">
        <v>84329</v>
      </c>
      <c r="AJ10" s="39"/>
      <c r="AK10" s="39"/>
      <c r="AL10" s="24">
        <v>84349</v>
      </c>
      <c r="AM10" s="39"/>
      <c r="AN10" s="39"/>
      <c r="AO10" s="88">
        <v>84369</v>
      </c>
      <c r="AP10" s="39"/>
      <c r="AQ10" s="39"/>
      <c r="AR10" s="88">
        <v>84294</v>
      </c>
      <c r="AS10" s="39"/>
      <c r="AT10" s="39"/>
      <c r="AU10" s="24">
        <v>116119</v>
      </c>
      <c r="AV10" s="39"/>
      <c r="AW10" s="39"/>
      <c r="AX10" s="24">
        <v>110429</v>
      </c>
      <c r="AY10" s="39"/>
      <c r="AZ10" s="39"/>
      <c r="BA10" s="24"/>
      <c r="BB10" s="39"/>
      <c r="BC10" s="39"/>
      <c r="BD10" s="24"/>
      <c r="BE10" s="39"/>
      <c r="BF10" s="39"/>
      <c r="BG10" s="24"/>
      <c r="BH10" s="39"/>
      <c r="BI10" s="39"/>
      <c r="BJ10" s="24"/>
      <c r="BK10" s="39"/>
      <c r="BL10" s="39"/>
    </row>
    <row r="11" spans="1:64" x14ac:dyDescent="0.2">
      <c r="A11" s="29" t="s">
        <v>25</v>
      </c>
      <c r="B11" s="29" t="s">
        <v>26</v>
      </c>
      <c r="C11" s="29">
        <f>'À renseigner'!$I$13</f>
        <v>0</v>
      </c>
      <c r="D11" s="82"/>
      <c r="E11" s="83"/>
      <c r="F11" s="83"/>
      <c r="G11" s="83"/>
      <c r="H11" s="83"/>
      <c r="I11" s="84"/>
      <c r="J11" s="84"/>
      <c r="K11" s="83" t="s">
        <v>27</v>
      </c>
      <c r="L11" s="83" t="s">
        <v>27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83"/>
      <c r="Y11" s="84"/>
      <c r="Z11" s="84"/>
      <c r="AA11" s="84"/>
      <c r="AB11" s="88" t="s">
        <v>583</v>
      </c>
      <c r="AC11" s="88">
        <v>84289</v>
      </c>
      <c r="AD11" s="39"/>
      <c r="AE11" s="39"/>
      <c r="AF11" s="88">
        <v>84309</v>
      </c>
      <c r="AG11" s="39"/>
      <c r="AH11" s="39"/>
      <c r="AI11" s="88">
        <v>84329</v>
      </c>
      <c r="AJ11" s="39"/>
      <c r="AK11" s="39"/>
      <c r="AL11" s="24">
        <v>84349</v>
      </c>
      <c r="AM11" s="39"/>
      <c r="AN11" s="39"/>
      <c r="AO11" s="88">
        <v>84369</v>
      </c>
      <c r="AP11" s="39"/>
      <c r="AQ11" s="39"/>
      <c r="AR11" s="88">
        <v>84294</v>
      </c>
      <c r="AS11" s="39"/>
      <c r="AT11" s="39"/>
      <c r="AU11" s="24">
        <v>116119</v>
      </c>
      <c r="AV11" s="39"/>
      <c r="AW11" s="39"/>
      <c r="AX11" s="24">
        <v>110429</v>
      </c>
      <c r="AY11" s="39"/>
      <c r="AZ11" s="39"/>
      <c r="BA11" s="24"/>
      <c r="BB11" s="39"/>
      <c r="BC11" s="39"/>
      <c r="BD11" s="24"/>
      <c r="BE11" s="39"/>
      <c r="BF11" s="39"/>
      <c r="BG11" s="24"/>
      <c r="BH11" s="39"/>
      <c r="BI11" s="39"/>
      <c r="BJ11" s="24"/>
      <c r="BK11" s="39"/>
      <c r="BL11" s="39"/>
    </row>
    <row r="12" spans="1:64" x14ac:dyDescent="0.2">
      <c r="A12" s="29" t="s">
        <v>25</v>
      </c>
      <c r="B12" s="29" t="s">
        <v>26</v>
      </c>
      <c r="C12" s="29">
        <f>'À renseigner'!$I$13</f>
        <v>0</v>
      </c>
      <c r="D12" s="82"/>
      <c r="E12" s="83"/>
      <c r="F12" s="83"/>
      <c r="G12" s="83"/>
      <c r="H12" s="83"/>
      <c r="I12" s="84"/>
      <c r="J12" s="84"/>
      <c r="K12" s="83" t="s">
        <v>27</v>
      </c>
      <c r="L12" s="83" t="s">
        <v>27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5"/>
      <c r="X12" s="83"/>
      <c r="Y12" s="84"/>
      <c r="Z12" s="84"/>
      <c r="AA12" s="84"/>
      <c r="AB12" s="88" t="s">
        <v>583</v>
      </c>
      <c r="AC12" s="88">
        <v>84289</v>
      </c>
      <c r="AD12" s="39"/>
      <c r="AE12" s="39"/>
      <c r="AF12" s="88">
        <v>84309</v>
      </c>
      <c r="AG12" s="39"/>
      <c r="AH12" s="39"/>
      <c r="AI12" s="88">
        <v>84329</v>
      </c>
      <c r="AJ12" s="39"/>
      <c r="AK12" s="39"/>
      <c r="AL12" s="24">
        <v>84349</v>
      </c>
      <c r="AM12" s="39"/>
      <c r="AN12" s="39"/>
      <c r="AO12" s="88">
        <v>84369</v>
      </c>
      <c r="AP12" s="39"/>
      <c r="AQ12" s="39"/>
      <c r="AR12" s="88">
        <v>84294</v>
      </c>
      <c r="AS12" s="39"/>
      <c r="AT12" s="39"/>
      <c r="AU12" s="24">
        <v>116119</v>
      </c>
      <c r="AV12" s="39"/>
      <c r="AW12" s="39"/>
      <c r="AX12" s="24">
        <v>110429</v>
      </c>
      <c r="AY12" s="39"/>
      <c r="AZ12" s="39"/>
      <c r="BA12" s="24"/>
      <c r="BB12" s="39"/>
      <c r="BC12" s="39"/>
      <c r="BD12" s="24"/>
      <c r="BE12" s="39"/>
      <c r="BF12" s="39"/>
      <c r="BG12" s="24"/>
      <c r="BH12" s="39"/>
      <c r="BI12" s="39"/>
      <c r="BJ12" s="24"/>
      <c r="BK12" s="39"/>
      <c r="BL12" s="39"/>
    </row>
    <row r="13" spans="1:64" x14ac:dyDescent="0.2">
      <c r="A13" s="29" t="s">
        <v>25</v>
      </c>
      <c r="B13" s="29" t="s">
        <v>26</v>
      </c>
      <c r="C13" s="29">
        <f>'À renseigner'!$I$13</f>
        <v>0</v>
      </c>
      <c r="D13" s="82"/>
      <c r="E13" s="83"/>
      <c r="F13" s="83"/>
      <c r="G13" s="83"/>
      <c r="H13" s="83"/>
      <c r="I13" s="84"/>
      <c r="J13" s="84"/>
      <c r="K13" s="83" t="s">
        <v>27</v>
      </c>
      <c r="L13" s="83" t="s">
        <v>27</v>
      </c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  <c r="X13" s="83"/>
      <c r="Y13" s="84"/>
      <c r="Z13" s="84"/>
      <c r="AA13" s="84"/>
      <c r="AB13" s="88" t="s">
        <v>583</v>
      </c>
      <c r="AC13" s="88">
        <v>84289</v>
      </c>
      <c r="AD13" s="39"/>
      <c r="AE13" s="39"/>
      <c r="AF13" s="88">
        <v>84309</v>
      </c>
      <c r="AG13" s="39"/>
      <c r="AH13" s="39"/>
      <c r="AI13" s="88">
        <v>84329</v>
      </c>
      <c r="AJ13" s="39"/>
      <c r="AK13" s="39"/>
      <c r="AL13" s="24">
        <v>84349</v>
      </c>
      <c r="AM13" s="39"/>
      <c r="AN13" s="39"/>
      <c r="AO13" s="88">
        <v>84369</v>
      </c>
      <c r="AP13" s="39"/>
      <c r="AQ13" s="39"/>
      <c r="AR13" s="88">
        <v>84294</v>
      </c>
      <c r="AS13" s="39"/>
      <c r="AT13" s="39"/>
      <c r="AU13" s="24">
        <v>116119</v>
      </c>
      <c r="AV13" s="39"/>
      <c r="AW13" s="39"/>
      <c r="AX13" s="24">
        <v>110429</v>
      </c>
      <c r="AY13" s="39"/>
      <c r="AZ13" s="39"/>
      <c r="BA13" s="24"/>
      <c r="BB13" s="39"/>
      <c r="BC13" s="39"/>
      <c r="BD13" s="24"/>
      <c r="BE13" s="39"/>
      <c r="BF13" s="39"/>
      <c r="BG13" s="24"/>
      <c r="BH13" s="39"/>
      <c r="BI13" s="39"/>
      <c r="BJ13" s="24"/>
      <c r="BK13" s="39"/>
      <c r="BL13" s="39"/>
    </row>
    <row r="14" spans="1:64" x14ac:dyDescent="0.2">
      <c r="A14" s="29" t="s">
        <v>25</v>
      </c>
      <c r="B14" s="29" t="s">
        <v>26</v>
      </c>
      <c r="C14" s="29">
        <f>'À renseigner'!$I$13</f>
        <v>0</v>
      </c>
      <c r="D14" s="82"/>
      <c r="E14" s="83"/>
      <c r="F14" s="83"/>
      <c r="G14" s="83"/>
      <c r="H14" s="83"/>
      <c r="I14" s="84"/>
      <c r="J14" s="84"/>
      <c r="K14" s="83" t="s">
        <v>27</v>
      </c>
      <c r="L14" s="83" t="s">
        <v>27</v>
      </c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  <c r="X14" s="83"/>
      <c r="Y14" s="84"/>
      <c r="Z14" s="84"/>
      <c r="AA14" s="84"/>
      <c r="AB14" s="88" t="s">
        <v>583</v>
      </c>
      <c r="AC14" s="88">
        <v>84289</v>
      </c>
      <c r="AD14" s="39"/>
      <c r="AE14" s="39"/>
      <c r="AF14" s="88">
        <v>84309</v>
      </c>
      <c r="AG14" s="39"/>
      <c r="AH14" s="39"/>
      <c r="AI14" s="88">
        <v>84329</v>
      </c>
      <c r="AJ14" s="39"/>
      <c r="AK14" s="39"/>
      <c r="AL14" s="24">
        <v>84349</v>
      </c>
      <c r="AM14" s="39"/>
      <c r="AN14" s="39"/>
      <c r="AO14" s="88">
        <v>84369</v>
      </c>
      <c r="AP14" s="39"/>
      <c r="AQ14" s="39"/>
      <c r="AR14" s="88">
        <v>84294</v>
      </c>
      <c r="AS14" s="39"/>
      <c r="AT14" s="39"/>
      <c r="AU14" s="24">
        <v>116119</v>
      </c>
      <c r="AV14" s="39"/>
      <c r="AW14" s="39"/>
      <c r="AX14" s="24">
        <v>110429</v>
      </c>
      <c r="AY14" s="39"/>
      <c r="AZ14" s="39"/>
      <c r="BA14" s="24"/>
      <c r="BB14" s="39"/>
      <c r="BC14" s="39"/>
      <c r="BD14" s="24"/>
      <c r="BE14" s="39"/>
      <c r="BF14" s="39"/>
      <c r="BG14" s="24"/>
      <c r="BH14" s="39"/>
      <c r="BI14" s="39"/>
      <c r="BJ14" s="24"/>
      <c r="BK14" s="39"/>
      <c r="BL14" s="39"/>
    </row>
    <row r="15" spans="1:64" x14ac:dyDescent="0.2">
      <c r="A15" s="29" t="s">
        <v>25</v>
      </c>
      <c r="B15" s="29" t="s">
        <v>26</v>
      </c>
      <c r="C15" s="29">
        <f>'À renseigner'!$I$13</f>
        <v>0</v>
      </c>
      <c r="D15" s="82"/>
      <c r="E15" s="83"/>
      <c r="F15" s="83"/>
      <c r="G15" s="83"/>
      <c r="H15" s="83"/>
      <c r="I15" s="84"/>
      <c r="J15" s="84"/>
      <c r="K15" s="83" t="s">
        <v>27</v>
      </c>
      <c r="L15" s="83" t="s">
        <v>27</v>
      </c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  <c r="X15" s="83"/>
      <c r="Y15" s="84"/>
      <c r="Z15" s="84"/>
      <c r="AA15" s="84"/>
      <c r="AB15" s="88" t="s">
        <v>583</v>
      </c>
      <c r="AC15" s="88">
        <v>84289</v>
      </c>
      <c r="AD15" s="39"/>
      <c r="AE15" s="39"/>
      <c r="AF15" s="88">
        <v>84309</v>
      </c>
      <c r="AG15" s="39"/>
      <c r="AH15" s="39"/>
      <c r="AI15" s="88">
        <v>84329</v>
      </c>
      <c r="AJ15" s="39"/>
      <c r="AK15" s="39"/>
      <c r="AL15" s="24">
        <v>84349</v>
      </c>
      <c r="AM15" s="39"/>
      <c r="AN15" s="39"/>
      <c r="AO15" s="88">
        <v>84369</v>
      </c>
      <c r="AP15" s="39"/>
      <c r="AQ15" s="39"/>
      <c r="AR15" s="88">
        <v>84294</v>
      </c>
      <c r="AS15" s="39"/>
      <c r="AT15" s="39"/>
      <c r="AU15" s="24">
        <v>116119</v>
      </c>
      <c r="AV15" s="39"/>
      <c r="AW15" s="39"/>
      <c r="AX15" s="24">
        <v>110429</v>
      </c>
      <c r="AY15" s="39"/>
      <c r="AZ15" s="39"/>
      <c r="BA15" s="24"/>
      <c r="BB15" s="39"/>
      <c r="BC15" s="39"/>
      <c r="BD15" s="24"/>
      <c r="BE15" s="39"/>
      <c r="BF15" s="39"/>
      <c r="BG15" s="24"/>
      <c r="BH15" s="39"/>
      <c r="BI15" s="39"/>
      <c r="BJ15" s="24"/>
      <c r="BK15" s="39"/>
      <c r="BL15" s="39"/>
    </row>
    <row r="16" spans="1:64" x14ac:dyDescent="0.2">
      <c r="A16" s="29" t="s">
        <v>25</v>
      </c>
      <c r="B16" s="29" t="s">
        <v>26</v>
      </c>
      <c r="C16" s="29">
        <f>'À renseigner'!$I$13</f>
        <v>0</v>
      </c>
      <c r="D16" s="82"/>
      <c r="E16" s="83"/>
      <c r="F16" s="83"/>
      <c r="G16" s="83"/>
      <c r="H16" s="83"/>
      <c r="I16" s="84"/>
      <c r="J16" s="84"/>
      <c r="K16" s="83" t="s">
        <v>27</v>
      </c>
      <c r="L16" s="83" t="s">
        <v>27</v>
      </c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83"/>
      <c r="Y16" s="84"/>
      <c r="Z16" s="84"/>
      <c r="AA16" s="84"/>
      <c r="AB16" s="88" t="s">
        <v>583</v>
      </c>
      <c r="AC16" s="88">
        <v>84289</v>
      </c>
      <c r="AD16" s="39"/>
      <c r="AE16" s="39"/>
      <c r="AF16" s="88">
        <v>84309</v>
      </c>
      <c r="AG16" s="39"/>
      <c r="AH16" s="39"/>
      <c r="AI16" s="88">
        <v>84329</v>
      </c>
      <c r="AJ16" s="39"/>
      <c r="AK16" s="39"/>
      <c r="AL16" s="24">
        <v>84349</v>
      </c>
      <c r="AM16" s="39"/>
      <c r="AN16" s="39"/>
      <c r="AO16" s="88">
        <v>84369</v>
      </c>
      <c r="AP16" s="39"/>
      <c r="AQ16" s="39"/>
      <c r="AR16" s="88">
        <v>84294</v>
      </c>
      <c r="AS16" s="39"/>
      <c r="AT16" s="39"/>
      <c r="AU16" s="24">
        <v>116119</v>
      </c>
      <c r="AV16" s="39"/>
      <c r="AW16" s="39"/>
      <c r="AX16" s="24">
        <v>110429</v>
      </c>
      <c r="AY16" s="39"/>
      <c r="AZ16" s="39"/>
      <c r="BA16" s="24"/>
      <c r="BB16" s="39"/>
      <c r="BC16" s="39"/>
      <c r="BD16" s="24"/>
      <c r="BE16" s="39"/>
      <c r="BF16" s="39"/>
      <c r="BG16" s="24"/>
      <c r="BH16" s="39"/>
      <c r="BI16" s="39"/>
      <c r="BJ16" s="24"/>
      <c r="BK16" s="39"/>
      <c r="BL16" s="39"/>
    </row>
    <row r="17" spans="1:64" x14ac:dyDescent="0.2">
      <c r="A17" s="29" t="s">
        <v>25</v>
      </c>
      <c r="B17" s="29" t="s">
        <v>26</v>
      </c>
      <c r="C17" s="29">
        <f>'À renseigner'!$I$13</f>
        <v>0</v>
      </c>
      <c r="D17" s="82"/>
      <c r="E17" s="83"/>
      <c r="F17" s="83"/>
      <c r="G17" s="83"/>
      <c r="H17" s="83"/>
      <c r="I17" s="84"/>
      <c r="J17" s="84"/>
      <c r="K17" s="83" t="s">
        <v>27</v>
      </c>
      <c r="L17" s="83" t="s">
        <v>27</v>
      </c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  <c r="X17" s="83"/>
      <c r="Y17" s="84"/>
      <c r="Z17" s="84"/>
      <c r="AA17" s="84"/>
      <c r="AB17" s="88" t="s">
        <v>583</v>
      </c>
      <c r="AC17" s="88">
        <v>84289</v>
      </c>
      <c r="AD17" s="39"/>
      <c r="AE17" s="39"/>
      <c r="AF17" s="88">
        <v>84309</v>
      </c>
      <c r="AG17" s="39"/>
      <c r="AH17" s="39"/>
      <c r="AI17" s="88">
        <v>84329</v>
      </c>
      <c r="AJ17" s="39"/>
      <c r="AK17" s="39"/>
      <c r="AL17" s="24">
        <v>84349</v>
      </c>
      <c r="AM17" s="39"/>
      <c r="AN17" s="39"/>
      <c r="AO17" s="88">
        <v>84369</v>
      </c>
      <c r="AP17" s="39"/>
      <c r="AQ17" s="39"/>
      <c r="AR17" s="88">
        <v>84294</v>
      </c>
      <c r="AS17" s="39"/>
      <c r="AT17" s="39"/>
      <c r="AU17" s="24">
        <v>116119</v>
      </c>
      <c r="AV17" s="39"/>
      <c r="AW17" s="39"/>
      <c r="AX17" s="24">
        <v>110429</v>
      </c>
      <c r="AY17" s="39"/>
      <c r="AZ17" s="39"/>
      <c r="BA17" s="24"/>
      <c r="BB17" s="39"/>
      <c r="BC17" s="39"/>
      <c r="BD17" s="24"/>
      <c r="BE17" s="39"/>
      <c r="BF17" s="39"/>
      <c r="BG17" s="24"/>
      <c r="BH17" s="39"/>
      <c r="BI17" s="39"/>
      <c r="BJ17" s="24"/>
      <c r="BK17" s="39"/>
      <c r="BL17" s="39"/>
    </row>
    <row r="18" spans="1:64" x14ac:dyDescent="0.2">
      <c r="A18" s="29" t="s">
        <v>25</v>
      </c>
      <c r="B18" s="29" t="s">
        <v>26</v>
      </c>
      <c r="C18" s="29">
        <f>'À renseigner'!$I$13</f>
        <v>0</v>
      </c>
      <c r="D18" s="82"/>
      <c r="E18" s="83"/>
      <c r="F18" s="83"/>
      <c r="G18" s="83"/>
      <c r="H18" s="83"/>
      <c r="I18" s="84"/>
      <c r="J18" s="84"/>
      <c r="K18" s="83" t="s">
        <v>27</v>
      </c>
      <c r="L18" s="83" t="s">
        <v>27</v>
      </c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  <c r="X18" s="83"/>
      <c r="Y18" s="84"/>
      <c r="Z18" s="84"/>
      <c r="AA18" s="84"/>
      <c r="AB18" s="88" t="s">
        <v>583</v>
      </c>
      <c r="AC18" s="88">
        <v>84289</v>
      </c>
      <c r="AD18" s="39"/>
      <c r="AE18" s="39"/>
      <c r="AF18" s="88">
        <v>84309</v>
      </c>
      <c r="AG18" s="39"/>
      <c r="AH18" s="39"/>
      <c r="AI18" s="88">
        <v>84329</v>
      </c>
      <c r="AJ18" s="39"/>
      <c r="AK18" s="39"/>
      <c r="AL18" s="24">
        <v>84349</v>
      </c>
      <c r="AM18" s="39"/>
      <c r="AN18" s="39"/>
      <c r="AO18" s="88">
        <v>84369</v>
      </c>
      <c r="AP18" s="39"/>
      <c r="AQ18" s="39"/>
      <c r="AR18" s="88">
        <v>84294</v>
      </c>
      <c r="AS18" s="39"/>
      <c r="AT18" s="39"/>
      <c r="AU18" s="24">
        <v>116119</v>
      </c>
      <c r="AV18" s="39"/>
      <c r="AW18" s="39"/>
      <c r="AX18" s="24">
        <v>110429</v>
      </c>
      <c r="AY18" s="39"/>
      <c r="AZ18" s="39"/>
      <c r="BA18" s="24"/>
      <c r="BB18" s="39"/>
      <c r="BC18" s="39"/>
      <c r="BD18" s="24"/>
      <c r="BE18" s="39"/>
      <c r="BF18" s="39"/>
      <c r="BG18" s="24"/>
      <c r="BH18" s="39"/>
      <c r="BI18" s="39"/>
      <c r="BJ18" s="24"/>
      <c r="BK18" s="39"/>
      <c r="BL18" s="39"/>
    </row>
    <row r="19" spans="1:64" x14ac:dyDescent="0.2">
      <c r="A19" s="29" t="s">
        <v>25</v>
      </c>
      <c r="B19" s="29" t="s">
        <v>26</v>
      </c>
      <c r="C19" s="29">
        <f>'À renseigner'!$I$13</f>
        <v>0</v>
      </c>
      <c r="D19" s="82"/>
      <c r="E19" s="83"/>
      <c r="F19" s="83"/>
      <c r="G19" s="83"/>
      <c r="H19" s="83"/>
      <c r="I19" s="84"/>
      <c r="J19" s="84"/>
      <c r="K19" s="83" t="s">
        <v>27</v>
      </c>
      <c r="L19" s="83" t="s">
        <v>27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5"/>
      <c r="X19" s="83"/>
      <c r="Y19" s="84"/>
      <c r="Z19" s="84"/>
      <c r="AA19" s="84"/>
      <c r="AB19" s="88" t="s">
        <v>583</v>
      </c>
      <c r="AC19" s="88">
        <v>84289</v>
      </c>
      <c r="AD19" s="39"/>
      <c r="AE19" s="39"/>
      <c r="AF19" s="88">
        <v>84309</v>
      </c>
      <c r="AG19" s="39"/>
      <c r="AH19" s="39"/>
      <c r="AI19" s="88">
        <v>84329</v>
      </c>
      <c r="AJ19" s="39"/>
      <c r="AK19" s="39"/>
      <c r="AL19" s="24">
        <v>84349</v>
      </c>
      <c r="AM19" s="39"/>
      <c r="AN19" s="39"/>
      <c r="AO19" s="88">
        <v>84369</v>
      </c>
      <c r="AP19" s="39"/>
      <c r="AQ19" s="39"/>
      <c r="AR19" s="88">
        <v>84294</v>
      </c>
      <c r="AS19" s="39"/>
      <c r="AT19" s="39"/>
      <c r="AU19" s="24">
        <v>116119</v>
      </c>
      <c r="AV19" s="39"/>
      <c r="AW19" s="39"/>
      <c r="AX19" s="24">
        <v>110429</v>
      </c>
      <c r="AY19" s="39"/>
      <c r="AZ19" s="39"/>
      <c r="BA19" s="24"/>
      <c r="BB19" s="39"/>
      <c r="BC19" s="39"/>
      <c r="BD19" s="24"/>
      <c r="BE19" s="39"/>
      <c r="BF19" s="39"/>
      <c r="BG19" s="24"/>
      <c r="BH19" s="39"/>
      <c r="BI19" s="39"/>
      <c r="BJ19" s="24"/>
      <c r="BK19" s="39"/>
      <c r="BL19" s="39"/>
    </row>
    <row r="20" spans="1:64" x14ac:dyDescent="0.2">
      <c r="A20" s="29" t="s">
        <v>25</v>
      </c>
      <c r="B20" s="29" t="s">
        <v>26</v>
      </c>
      <c r="C20" s="29">
        <f>'À renseigner'!$I$13</f>
        <v>0</v>
      </c>
      <c r="D20" s="82"/>
      <c r="E20" s="83"/>
      <c r="F20" s="83"/>
      <c r="G20" s="83"/>
      <c r="H20" s="83"/>
      <c r="I20" s="84"/>
      <c r="J20" s="84"/>
      <c r="K20" s="83" t="s">
        <v>27</v>
      </c>
      <c r="L20" s="83" t="s">
        <v>27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5"/>
      <c r="X20" s="83"/>
      <c r="Y20" s="84"/>
      <c r="Z20" s="84"/>
      <c r="AA20" s="84"/>
      <c r="AB20" s="88" t="s">
        <v>583</v>
      </c>
      <c r="AC20" s="88">
        <v>84289</v>
      </c>
      <c r="AD20" s="39"/>
      <c r="AE20" s="39"/>
      <c r="AF20" s="88">
        <v>84309</v>
      </c>
      <c r="AG20" s="39"/>
      <c r="AH20" s="39"/>
      <c r="AI20" s="88">
        <v>84329</v>
      </c>
      <c r="AJ20" s="39"/>
      <c r="AK20" s="39"/>
      <c r="AL20" s="24">
        <v>84349</v>
      </c>
      <c r="AM20" s="39"/>
      <c r="AN20" s="39"/>
      <c r="AO20" s="88">
        <v>84369</v>
      </c>
      <c r="AP20" s="39"/>
      <c r="AQ20" s="39"/>
      <c r="AR20" s="88">
        <v>84294</v>
      </c>
      <c r="AS20" s="39"/>
      <c r="AT20" s="39"/>
      <c r="AU20" s="24">
        <v>116119</v>
      </c>
      <c r="AV20" s="39"/>
      <c r="AW20" s="39"/>
      <c r="AX20" s="24">
        <v>110429</v>
      </c>
      <c r="AY20" s="39"/>
      <c r="AZ20" s="39"/>
      <c r="BA20" s="24"/>
      <c r="BB20" s="39"/>
      <c r="BC20" s="39"/>
      <c r="BD20" s="24"/>
      <c r="BE20" s="39"/>
      <c r="BF20" s="39"/>
      <c r="BG20" s="24"/>
      <c r="BH20" s="39"/>
      <c r="BI20" s="39"/>
      <c r="BJ20" s="24"/>
      <c r="BK20" s="39"/>
      <c r="BL20" s="39"/>
    </row>
    <row r="21" spans="1:64" x14ac:dyDescent="0.2">
      <c r="A21" s="29" t="s">
        <v>25</v>
      </c>
      <c r="B21" s="29" t="s">
        <v>26</v>
      </c>
      <c r="C21" s="29">
        <f>'À renseigner'!$I$13</f>
        <v>0</v>
      </c>
      <c r="D21" s="82"/>
      <c r="E21" s="83"/>
      <c r="F21" s="83"/>
      <c r="G21" s="83"/>
      <c r="H21" s="83"/>
      <c r="I21" s="84"/>
      <c r="J21" s="84"/>
      <c r="K21" s="83" t="s">
        <v>27</v>
      </c>
      <c r="L21" s="83" t="s">
        <v>27</v>
      </c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3"/>
      <c r="Y21" s="84"/>
      <c r="Z21" s="84"/>
      <c r="AA21" s="84"/>
      <c r="AB21" s="88" t="s">
        <v>583</v>
      </c>
      <c r="AC21" s="88">
        <v>84289</v>
      </c>
      <c r="AD21" s="39"/>
      <c r="AE21" s="39"/>
      <c r="AF21" s="88">
        <v>84309</v>
      </c>
      <c r="AG21" s="39"/>
      <c r="AH21" s="39"/>
      <c r="AI21" s="88">
        <v>84329</v>
      </c>
      <c r="AJ21" s="39"/>
      <c r="AK21" s="39"/>
      <c r="AL21" s="24">
        <v>84349</v>
      </c>
      <c r="AM21" s="39"/>
      <c r="AN21" s="39"/>
      <c r="AO21" s="88">
        <v>84369</v>
      </c>
      <c r="AP21" s="39"/>
      <c r="AQ21" s="39"/>
      <c r="AR21" s="88">
        <v>84294</v>
      </c>
      <c r="AS21" s="39"/>
      <c r="AT21" s="39"/>
      <c r="AU21" s="24">
        <v>116119</v>
      </c>
      <c r="AV21" s="39"/>
      <c r="AW21" s="39"/>
      <c r="AX21" s="24">
        <v>110429</v>
      </c>
      <c r="AY21" s="39"/>
      <c r="AZ21" s="39"/>
      <c r="BA21" s="24"/>
      <c r="BB21" s="39"/>
      <c r="BC21" s="39"/>
      <c r="BD21" s="24"/>
      <c r="BE21" s="39"/>
      <c r="BF21" s="39"/>
      <c r="BG21" s="24"/>
      <c r="BH21" s="39"/>
      <c r="BI21" s="39"/>
      <c r="BJ21" s="24"/>
      <c r="BK21" s="39"/>
      <c r="BL21" s="39"/>
    </row>
    <row r="22" spans="1:64" x14ac:dyDescent="0.2">
      <c r="A22" s="29" t="s">
        <v>25</v>
      </c>
      <c r="B22" s="29" t="s">
        <v>26</v>
      </c>
      <c r="C22" s="29">
        <f>'À renseigner'!$I$13</f>
        <v>0</v>
      </c>
      <c r="D22" s="82"/>
      <c r="E22" s="83"/>
      <c r="F22" s="83"/>
      <c r="G22" s="83"/>
      <c r="H22" s="83"/>
      <c r="I22" s="84"/>
      <c r="J22" s="84"/>
      <c r="K22" s="83" t="s">
        <v>27</v>
      </c>
      <c r="L22" s="83" t="s">
        <v>27</v>
      </c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83"/>
      <c r="Y22" s="84"/>
      <c r="Z22" s="84"/>
      <c r="AA22" s="84"/>
      <c r="AB22" s="88" t="s">
        <v>583</v>
      </c>
      <c r="AC22" s="88">
        <v>84289</v>
      </c>
      <c r="AD22" s="39"/>
      <c r="AE22" s="39"/>
      <c r="AF22" s="88">
        <v>84309</v>
      </c>
      <c r="AG22" s="39"/>
      <c r="AH22" s="39"/>
      <c r="AI22" s="88">
        <v>84329</v>
      </c>
      <c r="AJ22" s="39"/>
      <c r="AK22" s="39"/>
      <c r="AL22" s="24">
        <v>84349</v>
      </c>
      <c r="AM22" s="39"/>
      <c r="AN22" s="39"/>
      <c r="AO22" s="88">
        <v>84369</v>
      </c>
      <c r="AP22" s="39"/>
      <c r="AQ22" s="39"/>
      <c r="AR22" s="88">
        <v>84294</v>
      </c>
      <c r="AS22" s="39"/>
      <c r="AT22" s="39"/>
      <c r="AU22" s="24">
        <v>116119</v>
      </c>
      <c r="AV22" s="39"/>
      <c r="AW22" s="39"/>
      <c r="AX22" s="24">
        <v>110429</v>
      </c>
      <c r="AY22" s="39"/>
      <c r="AZ22" s="39"/>
      <c r="BA22" s="24"/>
      <c r="BB22" s="39"/>
      <c r="BC22" s="39"/>
      <c r="BD22" s="24"/>
      <c r="BE22" s="39"/>
      <c r="BF22" s="39"/>
      <c r="BG22" s="24"/>
      <c r="BH22" s="39"/>
      <c r="BI22" s="39"/>
      <c r="BJ22" s="24"/>
      <c r="BK22" s="39"/>
      <c r="BL22" s="39"/>
    </row>
    <row r="23" spans="1:64" x14ac:dyDescent="0.2">
      <c r="A23" s="29" t="s">
        <v>25</v>
      </c>
      <c r="B23" s="29" t="s">
        <v>26</v>
      </c>
      <c r="C23" s="29">
        <f>'À renseigner'!$I$13</f>
        <v>0</v>
      </c>
      <c r="D23" s="82"/>
      <c r="E23" s="83"/>
      <c r="F23" s="83"/>
      <c r="G23" s="83"/>
      <c r="H23" s="83"/>
      <c r="I23" s="84"/>
      <c r="J23" s="84"/>
      <c r="K23" s="83" t="s">
        <v>27</v>
      </c>
      <c r="L23" s="83" t="s">
        <v>27</v>
      </c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  <c r="X23" s="83"/>
      <c r="Y23" s="84"/>
      <c r="Z23" s="84"/>
      <c r="AA23" s="84"/>
      <c r="AB23" s="88" t="s">
        <v>583</v>
      </c>
      <c r="AC23" s="88">
        <v>84289</v>
      </c>
      <c r="AD23" s="39"/>
      <c r="AE23" s="39"/>
      <c r="AF23" s="88">
        <v>84309</v>
      </c>
      <c r="AG23" s="39"/>
      <c r="AH23" s="39"/>
      <c r="AI23" s="88">
        <v>84329</v>
      </c>
      <c r="AJ23" s="39"/>
      <c r="AK23" s="39"/>
      <c r="AL23" s="24">
        <v>84349</v>
      </c>
      <c r="AM23" s="39"/>
      <c r="AN23" s="39"/>
      <c r="AO23" s="88">
        <v>84369</v>
      </c>
      <c r="AP23" s="39"/>
      <c r="AQ23" s="39"/>
      <c r="AR23" s="88">
        <v>84294</v>
      </c>
      <c r="AS23" s="39"/>
      <c r="AT23" s="39"/>
      <c r="AU23" s="24">
        <v>116119</v>
      </c>
      <c r="AV23" s="39"/>
      <c r="AW23" s="39"/>
      <c r="AX23" s="24">
        <v>110429</v>
      </c>
      <c r="AY23" s="39"/>
      <c r="AZ23" s="39"/>
      <c r="BA23" s="24"/>
      <c r="BB23" s="39"/>
      <c r="BC23" s="39"/>
      <c r="BD23" s="24"/>
      <c r="BE23" s="39"/>
      <c r="BF23" s="39"/>
      <c r="BG23" s="24"/>
      <c r="BH23" s="39"/>
      <c r="BI23" s="39"/>
      <c r="BJ23" s="24"/>
      <c r="BK23" s="39"/>
      <c r="BL23" s="39"/>
    </row>
    <row r="24" spans="1:64" x14ac:dyDescent="0.2">
      <c r="A24" s="29" t="s">
        <v>25</v>
      </c>
      <c r="B24" s="29" t="s">
        <v>26</v>
      </c>
      <c r="C24" s="29">
        <f>'À renseigner'!$I$13</f>
        <v>0</v>
      </c>
      <c r="D24" s="82"/>
      <c r="E24" s="83"/>
      <c r="F24" s="83"/>
      <c r="G24" s="83"/>
      <c r="H24" s="83"/>
      <c r="I24" s="84"/>
      <c r="J24" s="84"/>
      <c r="K24" s="83" t="s">
        <v>27</v>
      </c>
      <c r="L24" s="83" t="s">
        <v>27</v>
      </c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83"/>
      <c r="Y24" s="84"/>
      <c r="Z24" s="84"/>
      <c r="AA24" s="84"/>
      <c r="AB24" s="88" t="s">
        <v>583</v>
      </c>
      <c r="AC24" s="88">
        <v>84289</v>
      </c>
      <c r="AD24" s="39"/>
      <c r="AE24" s="39"/>
      <c r="AF24" s="88">
        <v>84309</v>
      </c>
      <c r="AG24" s="39"/>
      <c r="AH24" s="39"/>
      <c r="AI24" s="88">
        <v>84329</v>
      </c>
      <c r="AJ24" s="39"/>
      <c r="AK24" s="39"/>
      <c r="AL24" s="24">
        <v>84349</v>
      </c>
      <c r="AM24" s="39"/>
      <c r="AN24" s="39"/>
      <c r="AO24" s="88">
        <v>84369</v>
      </c>
      <c r="AP24" s="39"/>
      <c r="AQ24" s="39"/>
      <c r="AR24" s="88">
        <v>84294</v>
      </c>
      <c r="AS24" s="39"/>
      <c r="AT24" s="39"/>
      <c r="AU24" s="24">
        <v>116119</v>
      </c>
      <c r="AV24" s="39"/>
      <c r="AW24" s="39"/>
      <c r="AX24" s="24">
        <v>110429</v>
      </c>
      <c r="AY24" s="39"/>
      <c r="AZ24" s="39"/>
      <c r="BA24" s="24"/>
      <c r="BB24" s="39"/>
      <c r="BC24" s="39"/>
      <c r="BD24" s="24"/>
      <c r="BE24" s="39"/>
      <c r="BF24" s="39"/>
      <c r="BG24" s="24"/>
      <c r="BH24" s="39"/>
      <c r="BI24" s="39"/>
      <c r="BJ24" s="24"/>
      <c r="BK24" s="39"/>
      <c r="BL24" s="39"/>
    </row>
    <row r="25" spans="1:64" x14ac:dyDescent="0.2">
      <c r="A25" s="29" t="s">
        <v>25</v>
      </c>
      <c r="B25" s="29" t="s">
        <v>26</v>
      </c>
      <c r="C25" s="29">
        <f>'À renseigner'!$I$13</f>
        <v>0</v>
      </c>
      <c r="D25" s="82"/>
      <c r="E25" s="83"/>
      <c r="F25" s="83"/>
      <c r="G25" s="83"/>
      <c r="H25" s="83"/>
      <c r="I25" s="84"/>
      <c r="J25" s="84"/>
      <c r="K25" s="83" t="s">
        <v>27</v>
      </c>
      <c r="L25" s="83" t="s">
        <v>27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5"/>
      <c r="X25" s="83"/>
      <c r="Y25" s="84"/>
      <c r="Z25" s="84"/>
      <c r="AA25" s="84"/>
      <c r="AB25" s="88" t="s">
        <v>583</v>
      </c>
      <c r="AC25" s="88">
        <v>84289</v>
      </c>
      <c r="AD25" s="39"/>
      <c r="AE25" s="39"/>
      <c r="AF25" s="88">
        <v>84309</v>
      </c>
      <c r="AG25" s="39"/>
      <c r="AH25" s="39"/>
      <c r="AI25" s="88">
        <v>84329</v>
      </c>
      <c r="AJ25" s="39"/>
      <c r="AK25" s="39"/>
      <c r="AL25" s="24">
        <v>84349</v>
      </c>
      <c r="AM25" s="39"/>
      <c r="AN25" s="39"/>
      <c r="AO25" s="88">
        <v>84369</v>
      </c>
      <c r="AP25" s="39"/>
      <c r="AQ25" s="39"/>
      <c r="AR25" s="88">
        <v>84294</v>
      </c>
      <c r="AS25" s="39"/>
      <c r="AT25" s="39"/>
      <c r="AU25" s="24">
        <v>116119</v>
      </c>
      <c r="AV25" s="39"/>
      <c r="AW25" s="39"/>
      <c r="AX25" s="24">
        <v>110429</v>
      </c>
      <c r="AY25" s="39"/>
      <c r="AZ25" s="39"/>
      <c r="BA25" s="24"/>
      <c r="BB25" s="39"/>
      <c r="BC25" s="39"/>
      <c r="BD25" s="24"/>
      <c r="BE25" s="39"/>
      <c r="BF25" s="39"/>
      <c r="BG25" s="24"/>
      <c r="BH25" s="39"/>
      <c r="BI25" s="39"/>
      <c r="BJ25" s="24"/>
      <c r="BK25" s="39"/>
      <c r="BL25" s="39"/>
    </row>
    <row r="26" spans="1:64" x14ac:dyDescent="0.2">
      <c r="A26" s="29" t="s">
        <v>25</v>
      </c>
      <c r="B26" s="29" t="s">
        <v>26</v>
      </c>
      <c r="C26" s="29">
        <f>'À renseigner'!$I$13</f>
        <v>0</v>
      </c>
      <c r="D26" s="82"/>
      <c r="E26" s="83"/>
      <c r="F26" s="83"/>
      <c r="G26" s="83"/>
      <c r="H26" s="83"/>
      <c r="I26" s="84"/>
      <c r="J26" s="84"/>
      <c r="K26" s="83" t="s">
        <v>27</v>
      </c>
      <c r="L26" s="83" t="s">
        <v>27</v>
      </c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5"/>
      <c r="X26" s="83"/>
      <c r="Y26" s="84"/>
      <c r="Z26" s="84"/>
      <c r="AA26" s="84"/>
      <c r="AB26" s="88" t="s">
        <v>583</v>
      </c>
      <c r="AC26" s="88">
        <v>84289</v>
      </c>
      <c r="AD26" s="39"/>
      <c r="AE26" s="39"/>
      <c r="AF26" s="88">
        <v>84309</v>
      </c>
      <c r="AG26" s="39"/>
      <c r="AH26" s="39"/>
      <c r="AI26" s="88">
        <v>84329</v>
      </c>
      <c r="AJ26" s="39"/>
      <c r="AK26" s="39"/>
      <c r="AL26" s="24">
        <v>84349</v>
      </c>
      <c r="AM26" s="39"/>
      <c r="AN26" s="39"/>
      <c r="AO26" s="88">
        <v>84369</v>
      </c>
      <c r="AP26" s="39"/>
      <c r="AQ26" s="39"/>
      <c r="AR26" s="88">
        <v>84294</v>
      </c>
      <c r="AS26" s="39"/>
      <c r="AT26" s="39"/>
      <c r="AU26" s="24">
        <v>116119</v>
      </c>
      <c r="AV26" s="39"/>
      <c r="AW26" s="39"/>
      <c r="AX26" s="24">
        <v>110429</v>
      </c>
      <c r="AY26" s="39"/>
      <c r="AZ26" s="39"/>
      <c r="BA26" s="24"/>
      <c r="BB26" s="39"/>
      <c r="BC26" s="39"/>
      <c r="BD26" s="24"/>
      <c r="BE26" s="39"/>
      <c r="BF26" s="39"/>
      <c r="BG26" s="24"/>
      <c r="BH26" s="39"/>
      <c r="BI26" s="39"/>
      <c r="BJ26" s="24"/>
      <c r="BK26" s="39"/>
      <c r="BL26" s="39"/>
    </row>
    <row r="27" spans="1:64" x14ac:dyDescent="0.2">
      <c r="A27" s="29" t="s">
        <v>25</v>
      </c>
      <c r="B27" s="29" t="s">
        <v>26</v>
      </c>
      <c r="C27" s="29">
        <f>'À renseigner'!$I$13</f>
        <v>0</v>
      </c>
      <c r="D27" s="82"/>
      <c r="E27" s="83"/>
      <c r="F27" s="83"/>
      <c r="G27" s="83"/>
      <c r="H27" s="83"/>
      <c r="I27" s="84"/>
      <c r="J27" s="84"/>
      <c r="K27" s="83" t="s">
        <v>27</v>
      </c>
      <c r="L27" s="83" t="s">
        <v>27</v>
      </c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5"/>
      <c r="X27" s="83"/>
      <c r="Y27" s="84"/>
      <c r="Z27" s="84"/>
      <c r="AA27" s="84"/>
      <c r="AB27" s="88" t="s">
        <v>583</v>
      </c>
      <c r="AC27" s="88">
        <v>84289</v>
      </c>
      <c r="AD27" s="39"/>
      <c r="AE27" s="39"/>
      <c r="AF27" s="88">
        <v>84309</v>
      </c>
      <c r="AG27" s="39"/>
      <c r="AH27" s="39"/>
      <c r="AI27" s="88">
        <v>84329</v>
      </c>
      <c r="AJ27" s="39"/>
      <c r="AK27" s="39"/>
      <c r="AL27" s="24">
        <v>84349</v>
      </c>
      <c r="AM27" s="39"/>
      <c r="AN27" s="39"/>
      <c r="AO27" s="88">
        <v>84369</v>
      </c>
      <c r="AP27" s="39"/>
      <c r="AQ27" s="39"/>
      <c r="AR27" s="88">
        <v>84294</v>
      </c>
      <c r="AS27" s="39"/>
      <c r="AT27" s="39"/>
      <c r="AU27" s="24">
        <v>116119</v>
      </c>
      <c r="AV27" s="39"/>
      <c r="AW27" s="39"/>
      <c r="AX27" s="24">
        <v>110429</v>
      </c>
      <c r="AY27" s="39"/>
      <c r="AZ27" s="39"/>
      <c r="BA27" s="24"/>
      <c r="BB27" s="39"/>
      <c r="BC27" s="39"/>
      <c r="BD27" s="24"/>
      <c r="BE27" s="39"/>
      <c r="BF27" s="39"/>
      <c r="BG27" s="24"/>
      <c r="BH27" s="39"/>
      <c r="BI27" s="39"/>
      <c r="BJ27" s="24"/>
      <c r="BK27" s="39"/>
      <c r="BL27" s="39"/>
    </row>
    <row r="28" spans="1:64" x14ac:dyDescent="0.2">
      <c r="A28" s="29" t="s">
        <v>25</v>
      </c>
      <c r="B28" s="29" t="s">
        <v>26</v>
      </c>
      <c r="C28" s="29">
        <f>'À renseigner'!$I$13</f>
        <v>0</v>
      </c>
      <c r="D28" s="82"/>
      <c r="E28" s="83"/>
      <c r="F28" s="83"/>
      <c r="G28" s="83"/>
      <c r="H28" s="83"/>
      <c r="I28" s="84"/>
      <c r="J28" s="84"/>
      <c r="K28" s="83" t="s">
        <v>27</v>
      </c>
      <c r="L28" s="83" t="s">
        <v>27</v>
      </c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5"/>
      <c r="X28" s="83"/>
      <c r="Y28" s="84"/>
      <c r="Z28" s="84"/>
      <c r="AA28" s="84"/>
      <c r="AB28" s="88" t="s">
        <v>583</v>
      </c>
      <c r="AC28" s="88">
        <v>84289</v>
      </c>
      <c r="AD28" s="39"/>
      <c r="AE28" s="39"/>
      <c r="AF28" s="88">
        <v>84309</v>
      </c>
      <c r="AG28" s="39"/>
      <c r="AH28" s="39"/>
      <c r="AI28" s="88">
        <v>84329</v>
      </c>
      <c r="AJ28" s="39"/>
      <c r="AK28" s="39"/>
      <c r="AL28" s="24">
        <v>84349</v>
      </c>
      <c r="AM28" s="39"/>
      <c r="AN28" s="39"/>
      <c r="AO28" s="88">
        <v>84369</v>
      </c>
      <c r="AP28" s="39"/>
      <c r="AQ28" s="39"/>
      <c r="AR28" s="88">
        <v>84294</v>
      </c>
      <c r="AS28" s="39"/>
      <c r="AT28" s="39"/>
      <c r="AU28" s="24">
        <v>116119</v>
      </c>
      <c r="AV28" s="39"/>
      <c r="AW28" s="39"/>
      <c r="AX28" s="24">
        <v>110429</v>
      </c>
      <c r="AY28" s="39"/>
      <c r="AZ28" s="39"/>
      <c r="BA28" s="24"/>
      <c r="BB28" s="39"/>
      <c r="BC28" s="39"/>
      <c r="BD28" s="24"/>
      <c r="BE28" s="39"/>
      <c r="BF28" s="39"/>
      <c r="BG28" s="24"/>
      <c r="BH28" s="39"/>
      <c r="BI28" s="39"/>
      <c r="BJ28" s="24"/>
      <c r="BK28" s="39"/>
      <c r="BL28" s="39"/>
    </row>
    <row r="29" spans="1:64" x14ac:dyDescent="0.2">
      <c r="A29" s="29" t="s">
        <v>25</v>
      </c>
      <c r="B29" s="29" t="s">
        <v>26</v>
      </c>
      <c r="C29" s="29">
        <f>'À renseigner'!$I$13</f>
        <v>0</v>
      </c>
      <c r="D29" s="82"/>
      <c r="E29" s="83"/>
      <c r="F29" s="83"/>
      <c r="G29" s="83"/>
      <c r="H29" s="83"/>
      <c r="I29" s="84"/>
      <c r="J29" s="84"/>
      <c r="K29" s="83" t="s">
        <v>27</v>
      </c>
      <c r="L29" s="83" t="s">
        <v>27</v>
      </c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5"/>
      <c r="X29" s="83"/>
      <c r="Y29" s="84"/>
      <c r="Z29" s="84"/>
      <c r="AA29" s="84"/>
      <c r="AB29" s="88" t="s">
        <v>583</v>
      </c>
      <c r="AC29" s="88">
        <v>84289</v>
      </c>
      <c r="AD29" s="39"/>
      <c r="AE29" s="39"/>
      <c r="AF29" s="88">
        <v>84309</v>
      </c>
      <c r="AG29" s="39"/>
      <c r="AH29" s="39"/>
      <c r="AI29" s="88">
        <v>84329</v>
      </c>
      <c r="AJ29" s="39"/>
      <c r="AK29" s="39"/>
      <c r="AL29" s="24">
        <v>84349</v>
      </c>
      <c r="AM29" s="39"/>
      <c r="AN29" s="39"/>
      <c r="AO29" s="88">
        <v>84369</v>
      </c>
      <c r="AP29" s="39"/>
      <c r="AQ29" s="39"/>
      <c r="AR29" s="88">
        <v>84294</v>
      </c>
      <c r="AS29" s="39"/>
      <c r="AT29" s="39"/>
      <c r="AU29" s="24">
        <v>116119</v>
      </c>
      <c r="AV29" s="39"/>
      <c r="AW29" s="39"/>
      <c r="AX29" s="24">
        <v>110429</v>
      </c>
      <c r="AY29" s="39"/>
      <c r="AZ29" s="39"/>
      <c r="BA29" s="24"/>
      <c r="BB29" s="39"/>
      <c r="BC29" s="39"/>
      <c r="BD29" s="24"/>
      <c r="BE29" s="39"/>
      <c r="BF29" s="39"/>
      <c r="BG29" s="24"/>
      <c r="BH29" s="39"/>
      <c r="BI29" s="39"/>
      <c r="BJ29" s="24"/>
      <c r="BK29" s="39"/>
      <c r="BL29" s="39"/>
    </row>
    <row r="30" spans="1:64" x14ac:dyDescent="0.2">
      <c r="A30" s="29" t="s">
        <v>25</v>
      </c>
      <c r="B30" s="29" t="s">
        <v>26</v>
      </c>
      <c r="C30" s="29">
        <f>'À renseigner'!$I$13</f>
        <v>0</v>
      </c>
      <c r="D30" s="82"/>
      <c r="E30" s="83"/>
      <c r="F30" s="83"/>
      <c r="G30" s="83"/>
      <c r="H30" s="83"/>
      <c r="I30" s="84"/>
      <c r="J30" s="84"/>
      <c r="K30" s="83" t="s">
        <v>27</v>
      </c>
      <c r="L30" s="83" t="s">
        <v>27</v>
      </c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83"/>
      <c r="Y30" s="84"/>
      <c r="Z30" s="84"/>
      <c r="AA30" s="84"/>
      <c r="AB30" s="88" t="s">
        <v>583</v>
      </c>
      <c r="AC30" s="88">
        <v>84289</v>
      </c>
      <c r="AD30" s="39"/>
      <c r="AE30" s="39"/>
      <c r="AF30" s="88">
        <v>84309</v>
      </c>
      <c r="AG30" s="39"/>
      <c r="AH30" s="39"/>
      <c r="AI30" s="88">
        <v>84329</v>
      </c>
      <c r="AJ30" s="39"/>
      <c r="AK30" s="39"/>
      <c r="AL30" s="24">
        <v>84349</v>
      </c>
      <c r="AM30" s="39"/>
      <c r="AN30" s="39"/>
      <c r="AO30" s="88">
        <v>84369</v>
      </c>
      <c r="AP30" s="39"/>
      <c r="AQ30" s="39"/>
      <c r="AR30" s="88">
        <v>84294</v>
      </c>
      <c r="AS30" s="39"/>
      <c r="AT30" s="39"/>
      <c r="AU30" s="24">
        <v>116119</v>
      </c>
      <c r="AV30" s="39"/>
      <c r="AW30" s="39"/>
      <c r="AX30" s="24">
        <v>110429</v>
      </c>
      <c r="AY30" s="39"/>
      <c r="AZ30" s="39"/>
      <c r="BA30" s="24"/>
      <c r="BB30" s="39"/>
      <c r="BC30" s="39"/>
      <c r="BD30" s="24"/>
      <c r="BE30" s="39"/>
      <c r="BF30" s="39"/>
      <c r="BG30" s="24"/>
      <c r="BH30" s="39"/>
      <c r="BI30" s="39"/>
      <c r="BJ30" s="24"/>
      <c r="BK30" s="39"/>
      <c r="BL30" s="39"/>
    </row>
    <row r="31" spans="1:64" x14ac:dyDescent="0.2">
      <c r="A31" s="29" t="s">
        <v>25</v>
      </c>
      <c r="B31" s="29" t="s">
        <v>26</v>
      </c>
      <c r="C31" s="29">
        <f>'À renseigner'!$I$13</f>
        <v>0</v>
      </c>
      <c r="D31" s="82"/>
      <c r="E31" s="83"/>
      <c r="F31" s="83"/>
      <c r="G31" s="83"/>
      <c r="H31" s="83"/>
      <c r="I31" s="84"/>
      <c r="J31" s="84"/>
      <c r="K31" s="83" t="s">
        <v>27</v>
      </c>
      <c r="L31" s="83" t="s">
        <v>27</v>
      </c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5"/>
      <c r="X31" s="83"/>
      <c r="Y31" s="84"/>
      <c r="Z31" s="84"/>
      <c r="AA31" s="84"/>
      <c r="AB31" s="88" t="s">
        <v>583</v>
      </c>
      <c r="AC31" s="88">
        <v>84289</v>
      </c>
      <c r="AD31" s="39"/>
      <c r="AE31" s="39"/>
      <c r="AF31" s="88">
        <v>84309</v>
      </c>
      <c r="AG31" s="39"/>
      <c r="AH31" s="39"/>
      <c r="AI31" s="88">
        <v>84329</v>
      </c>
      <c r="AJ31" s="39"/>
      <c r="AK31" s="39"/>
      <c r="AL31" s="24">
        <v>84349</v>
      </c>
      <c r="AM31" s="39"/>
      <c r="AN31" s="39"/>
      <c r="AO31" s="88">
        <v>84369</v>
      </c>
      <c r="AP31" s="39"/>
      <c r="AQ31" s="39"/>
      <c r="AR31" s="88">
        <v>84294</v>
      </c>
      <c r="AS31" s="39"/>
      <c r="AT31" s="39"/>
      <c r="AU31" s="24">
        <v>116119</v>
      </c>
      <c r="AV31" s="39"/>
      <c r="AW31" s="39"/>
      <c r="AX31" s="24">
        <v>110429</v>
      </c>
      <c r="AY31" s="39"/>
      <c r="AZ31" s="39"/>
      <c r="BA31" s="24"/>
      <c r="BB31" s="39"/>
      <c r="BC31" s="39"/>
      <c r="BD31" s="24"/>
      <c r="BE31" s="39"/>
      <c r="BF31" s="39"/>
      <c r="BG31" s="24"/>
      <c r="BH31" s="39"/>
      <c r="BI31" s="39"/>
      <c r="BJ31" s="24"/>
      <c r="BK31" s="39"/>
      <c r="BL31" s="39"/>
    </row>
    <row r="32" spans="1:64" x14ac:dyDescent="0.2">
      <c r="A32" s="29" t="s">
        <v>25</v>
      </c>
      <c r="B32" s="29" t="s">
        <v>26</v>
      </c>
      <c r="C32" s="29">
        <f>'À renseigner'!$I$13</f>
        <v>0</v>
      </c>
      <c r="D32" s="82"/>
      <c r="E32" s="83"/>
      <c r="F32" s="83"/>
      <c r="G32" s="83"/>
      <c r="H32" s="83"/>
      <c r="I32" s="84"/>
      <c r="J32" s="84"/>
      <c r="K32" s="83" t="s">
        <v>27</v>
      </c>
      <c r="L32" s="83" t="s">
        <v>27</v>
      </c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5"/>
      <c r="X32" s="83"/>
      <c r="Y32" s="84"/>
      <c r="Z32" s="84"/>
      <c r="AA32" s="84"/>
      <c r="AB32" s="88" t="s">
        <v>583</v>
      </c>
      <c r="AC32" s="88">
        <v>84289</v>
      </c>
      <c r="AD32" s="39"/>
      <c r="AE32" s="39"/>
      <c r="AF32" s="88">
        <v>84309</v>
      </c>
      <c r="AG32" s="39"/>
      <c r="AH32" s="39"/>
      <c r="AI32" s="88">
        <v>84329</v>
      </c>
      <c r="AJ32" s="39"/>
      <c r="AK32" s="39"/>
      <c r="AL32" s="24">
        <v>84349</v>
      </c>
      <c r="AM32" s="39"/>
      <c r="AN32" s="39"/>
      <c r="AO32" s="88">
        <v>84369</v>
      </c>
      <c r="AP32" s="39"/>
      <c r="AQ32" s="39"/>
      <c r="AR32" s="88">
        <v>84294</v>
      </c>
      <c r="AS32" s="39"/>
      <c r="AT32" s="39"/>
      <c r="AU32" s="24">
        <v>116119</v>
      </c>
      <c r="AV32" s="39"/>
      <c r="AW32" s="39"/>
      <c r="AX32" s="24">
        <v>110429</v>
      </c>
      <c r="AY32" s="39"/>
      <c r="AZ32" s="39"/>
      <c r="BA32" s="24"/>
      <c r="BB32" s="39"/>
      <c r="BC32" s="39"/>
      <c r="BD32" s="24"/>
      <c r="BE32" s="39"/>
      <c r="BF32" s="39"/>
      <c r="BG32" s="24"/>
      <c r="BH32" s="39"/>
      <c r="BI32" s="39"/>
      <c r="BJ32" s="24"/>
      <c r="BK32" s="39"/>
      <c r="BL32" s="39"/>
    </row>
    <row r="33" spans="1:64" x14ac:dyDescent="0.2">
      <c r="A33" s="29" t="s">
        <v>25</v>
      </c>
      <c r="B33" s="29" t="s">
        <v>26</v>
      </c>
      <c r="C33" s="29">
        <f>'À renseigner'!$I$13</f>
        <v>0</v>
      </c>
      <c r="D33" s="82"/>
      <c r="E33" s="83"/>
      <c r="F33" s="83"/>
      <c r="G33" s="83"/>
      <c r="H33" s="83"/>
      <c r="I33" s="84"/>
      <c r="J33" s="84"/>
      <c r="K33" s="83" t="s">
        <v>27</v>
      </c>
      <c r="L33" s="83" t="s">
        <v>27</v>
      </c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5"/>
      <c r="X33" s="83"/>
      <c r="Y33" s="84"/>
      <c r="Z33" s="84"/>
      <c r="AA33" s="84"/>
      <c r="AB33" s="88" t="s">
        <v>583</v>
      </c>
      <c r="AC33" s="88">
        <v>84289</v>
      </c>
      <c r="AD33" s="39"/>
      <c r="AE33" s="39"/>
      <c r="AF33" s="88">
        <v>84309</v>
      </c>
      <c r="AG33" s="39"/>
      <c r="AH33" s="39"/>
      <c r="AI33" s="88">
        <v>84329</v>
      </c>
      <c r="AJ33" s="39"/>
      <c r="AK33" s="39"/>
      <c r="AL33" s="24">
        <v>84349</v>
      </c>
      <c r="AM33" s="39"/>
      <c r="AN33" s="39"/>
      <c r="AO33" s="88">
        <v>84369</v>
      </c>
      <c r="AP33" s="39"/>
      <c r="AQ33" s="39"/>
      <c r="AR33" s="88">
        <v>84294</v>
      </c>
      <c r="AS33" s="39"/>
      <c r="AT33" s="39"/>
      <c r="AU33" s="24">
        <v>116119</v>
      </c>
      <c r="AV33" s="39"/>
      <c r="AW33" s="39"/>
      <c r="AX33" s="24">
        <v>110429</v>
      </c>
      <c r="AY33" s="39"/>
      <c r="AZ33" s="39"/>
      <c r="BA33" s="24"/>
      <c r="BB33" s="39"/>
      <c r="BC33" s="39"/>
      <c r="BD33" s="24"/>
      <c r="BE33" s="39"/>
      <c r="BF33" s="39"/>
      <c r="BG33" s="24"/>
      <c r="BH33" s="39"/>
      <c r="BI33" s="39"/>
      <c r="BJ33" s="24"/>
      <c r="BK33" s="39"/>
      <c r="BL33" s="39"/>
    </row>
    <row r="34" spans="1:64" x14ac:dyDescent="0.2">
      <c r="A34" s="29" t="s">
        <v>25</v>
      </c>
      <c r="B34" s="29" t="s">
        <v>26</v>
      </c>
      <c r="C34" s="29">
        <f>'À renseigner'!$I$13</f>
        <v>0</v>
      </c>
      <c r="D34" s="82"/>
      <c r="E34" s="83"/>
      <c r="F34" s="83"/>
      <c r="G34" s="83"/>
      <c r="H34" s="83"/>
      <c r="I34" s="84"/>
      <c r="J34" s="84"/>
      <c r="K34" s="83" t="s">
        <v>27</v>
      </c>
      <c r="L34" s="83" t="s">
        <v>27</v>
      </c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5"/>
      <c r="X34" s="83"/>
      <c r="Y34" s="84"/>
      <c r="Z34" s="84"/>
      <c r="AA34" s="84"/>
      <c r="AB34" s="88" t="s">
        <v>583</v>
      </c>
      <c r="AC34" s="88">
        <v>84289</v>
      </c>
      <c r="AD34" s="39"/>
      <c r="AE34" s="39"/>
      <c r="AF34" s="88">
        <v>84309</v>
      </c>
      <c r="AG34" s="39"/>
      <c r="AH34" s="39"/>
      <c r="AI34" s="88">
        <v>84329</v>
      </c>
      <c r="AJ34" s="39"/>
      <c r="AK34" s="39"/>
      <c r="AL34" s="24">
        <v>84349</v>
      </c>
      <c r="AM34" s="39"/>
      <c r="AN34" s="39"/>
      <c r="AO34" s="88">
        <v>84369</v>
      </c>
      <c r="AP34" s="39"/>
      <c r="AQ34" s="39"/>
      <c r="AR34" s="88">
        <v>84294</v>
      </c>
      <c r="AS34" s="39"/>
      <c r="AT34" s="39"/>
      <c r="AU34" s="24">
        <v>116119</v>
      </c>
      <c r="AV34" s="39"/>
      <c r="AW34" s="39"/>
      <c r="AX34" s="24">
        <v>110429</v>
      </c>
      <c r="AY34" s="39"/>
      <c r="AZ34" s="39"/>
      <c r="BA34" s="24"/>
      <c r="BB34" s="39"/>
      <c r="BC34" s="39"/>
      <c r="BD34" s="24"/>
      <c r="BE34" s="39"/>
      <c r="BF34" s="39"/>
      <c r="BG34" s="24"/>
      <c r="BH34" s="39"/>
      <c r="BI34" s="39"/>
      <c r="BJ34" s="24"/>
      <c r="BK34" s="39"/>
      <c r="BL34" s="39"/>
    </row>
    <row r="35" spans="1:64" x14ac:dyDescent="0.2">
      <c r="A35" s="29" t="s">
        <v>25</v>
      </c>
      <c r="B35" s="29" t="s">
        <v>26</v>
      </c>
      <c r="C35" s="29">
        <f>'À renseigner'!$I$13</f>
        <v>0</v>
      </c>
      <c r="D35" s="82"/>
      <c r="E35" s="83"/>
      <c r="F35" s="83"/>
      <c r="G35" s="83"/>
      <c r="H35" s="83"/>
      <c r="I35" s="84"/>
      <c r="J35" s="84"/>
      <c r="K35" s="83" t="s">
        <v>27</v>
      </c>
      <c r="L35" s="83" t="s">
        <v>27</v>
      </c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5"/>
      <c r="X35" s="83"/>
      <c r="Y35" s="84"/>
      <c r="Z35" s="84"/>
      <c r="AA35" s="84"/>
      <c r="AB35" s="88" t="s">
        <v>583</v>
      </c>
      <c r="AC35" s="88">
        <v>84289</v>
      </c>
      <c r="AD35" s="39"/>
      <c r="AE35" s="39"/>
      <c r="AF35" s="88">
        <v>84309</v>
      </c>
      <c r="AG35" s="39"/>
      <c r="AH35" s="39"/>
      <c r="AI35" s="88">
        <v>84329</v>
      </c>
      <c r="AJ35" s="39"/>
      <c r="AK35" s="39"/>
      <c r="AL35" s="24">
        <v>84349</v>
      </c>
      <c r="AM35" s="39"/>
      <c r="AN35" s="39"/>
      <c r="AO35" s="88">
        <v>84369</v>
      </c>
      <c r="AP35" s="39"/>
      <c r="AQ35" s="39"/>
      <c r="AR35" s="88">
        <v>84294</v>
      </c>
      <c r="AS35" s="39"/>
      <c r="AT35" s="39"/>
      <c r="AU35" s="24">
        <v>116119</v>
      </c>
      <c r="AV35" s="39"/>
      <c r="AW35" s="39"/>
      <c r="AX35" s="24">
        <v>110429</v>
      </c>
      <c r="AY35" s="39"/>
      <c r="AZ35" s="39"/>
      <c r="BA35" s="24"/>
      <c r="BB35" s="39"/>
      <c r="BC35" s="39"/>
      <c r="BD35" s="24"/>
      <c r="BE35" s="39"/>
      <c r="BF35" s="39"/>
      <c r="BG35" s="24"/>
      <c r="BH35" s="39"/>
      <c r="BI35" s="39"/>
      <c r="BJ35" s="24"/>
      <c r="BK35" s="39"/>
      <c r="BL35" s="39"/>
    </row>
    <row r="36" spans="1:64" x14ac:dyDescent="0.2">
      <c r="A36" s="29" t="s">
        <v>25</v>
      </c>
      <c r="B36" s="29" t="s">
        <v>26</v>
      </c>
      <c r="C36" s="29">
        <f>'À renseigner'!$I$13</f>
        <v>0</v>
      </c>
      <c r="D36" s="82"/>
      <c r="E36" s="83"/>
      <c r="F36" s="83"/>
      <c r="G36" s="83"/>
      <c r="H36" s="83"/>
      <c r="I36" s="84"/>
      <c r="J36" s="84"/>
      <c r="K36" s="83" t="s">
        <v>27</v>
      </c>
      <c r="L36" s="83" t="s">
        <v>27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5"/>
      <c r="X36" s="83"/>
      <c r="Y36" s="84"/>
      <c r="Z36" s="84"/>
      <c r="AA36" s="84"/>
      <c r="AB36" s="88" t="s">
        <v>583</v>
      </c>
      <c r="AC36" s="88">
        <v>84289</v>
      </c>
      <c r="AD36" s="39"/>
      <c r="AE36" s="39"/>
      <c r="AF36" s="88">
        <v>84309</v>
      </c>
      <c r="AG36" s="39"/>
      <c r="AH36" s="39"/>
      <c r="AI36" s="88">
        <v>84329</v>
      </c>
      <c r="AJ36" s="39"/>
      <c r="AK36" s="39"/>
      <c r="AL36" s="24">
        <v>84349</v>
      </c>
      <c r="AM36" s="39"/>
      <c r="AN36" s="39"/>
      <c r="AO36" s="88">
        <v>84369</v>
      </c>
      <c r="AP36" s="39"/>
      <c r="AQ36" s="39"/>
      <c r="AR36" s="88">
        <v>84294</v>
      </c>
      <c r="AS36" s="39"/>
      <c r="AT36" s="39"/>
      <c r="AU36" s="24">
        <v>116119</v>
      </c>
      <c r="AV36" s="39"/>
      <c r="AW36" s="39"/>
      <c r="AX36" s="24">
        <v>110429</v>
      </c>
      <c r="AY36" s="39"/>
      <c r="AZ36" s="39"/>
      <c r="BA36" s="24"/>
      <c r="BB36" s="39"/>
      <c r="BC36" s="39"/>
      <c r="BD36" s="24"/>
      <c r="BE36" s="39"/>
      <c r="BF36" s="39"/>
      <c r="BG36" s="24"/>
      <c r="BH36" s="39"/>
      <c r="BI36" s="39"/>
      <c r="BJ36" s="24"/>
      <c r="BK36" s="39"/>
      <c r="BL36" s="39"/>
    </row>
    <row r="37" spans="1:64" x14ac:dyDescent="0.2">
      <c r="A37" s="29" t="s">
        <v>25</v>
      </c>
      <c r="B37" s="29" t="s">
        <v>26</v>
      </c>
      <c r="C37" s="29">
        <f>'À renseigner'!$I$13</f>
        <v>0</v>
      </c>
      <c r="D37" s="82"/>
      <c r="E37" s="83"/>
      <c r="F37" s="83"/>
      <c r="G37" s="83"/>
      <c r="H37" s="83"/>
      <c r="I37" s="84"/>
      <c r="J37" s="84"/>
      <c r="K37" s="83" t="s">
        <v>27</v>
      </c>
      <c r="L37" s="83" t="s">
        <v>27</v>
      </c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5"/>
      <c r="X37" s="83"/>
      <c r="Y37" s="84"/>
      <c r="Z37" s="84"/>
      <c r="AA37" s="84"/>
      <c r="AB37" s="88" t="s">
        <v>583</v>
      </c>
      <c r="AC37" s="88">
        <v>84289</v>
      </c>
      <c r="AD37" s="39"/>
      <c r="AE37" s="39"/>
      <c r="AF37" s="88">
        <v>84309</v>
      </c>
      <c r="AG37" s="39"/>
      <c r="AH37" s="39"/>
      <c r="AI37" s="88">
        <v>84329</v>
      </c>
      <c r="AJ37" s="39"/>
      <c r="AK37" s="39"/>
      <c r="AL37" s="24">
        <v>84349</v>
      </c>
      <c r="AM37" s="39"/>
      <c r="AN37" s="39"/>
      <c r="AO37" s="88">
        <v>84369</v>
      </c>
      <c r="AP37" s="39"/>
      <c r="AQ37" s="39"/>
      <c r="AR37" s="88">
        <v>84294</v>
      </c>
      <c r="AS37" s="39"/>
      <c r="AT37" s="39"/>
      <c r="AU37" s="24">
        <v>116119</v>
      </c>
      <c r="AV37" s="39"/>
      <c r="AW37" s="39"/>
      <c r="AX37" s="24">
        <v>110429</v>
      </c>
      <c r="AY37" s="39"/>
      <c r="AZ37" s="39"/>
      <c r="BA37" s="24"/>
      <c r="BB37" s="39"/>
      <c r="BC37" s="39"/>
      <c r="BD37" s="24"/>
      <c r="BE37" s="39"/>
      <c r="BF37" s="39"/>
      <c r="BG37" s="24"/>
      <c r="BH37" s="39"/>
      <c r="BI37" s="39"/>
      <c r="BJ37" s="24"/>
      <c r="BK37" s="39"/>
      <c r="BL37" s="39"/>
    </row>
    <row r="38" spans="1:64" x14ac:dyDescent="0.2">
      <c r="A38" s="29" t="s">
        <v>25</v>
      </c>
      <c r="B38" s="29" t="s">
        <v>26</v>
      </c>
      <c r="C38" s="29">
        <f>'À renseigner'!$I$13</f>
        <v>0</v>
      </c>
      <c r="D38" s="82"/>
      <c r="E38" s="83"/>
      <c r="F38" s="83"/>
      <c r="G38" s="83"/>
      <c r="H38" s="83"/>
      <c r="I38" s="84"/>
      <c r="J38" s="84"/>
      <c r="K38" s="83" t="s">
        <v>27</v>
      </c>
      <c r="L38" s="83" t="s">
        <v>27</v>
      </c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5"/>
      <c r="X38" s="83"/>
      <c r="Y38" s="84"/>
      <c r="Z38" s="84"/>
      <c r="AA38" s="84"/>
      <c r="AB38" s="88" t="s">
        <v>583</v>
      </c>
      <c r="AC38" s="88">
        <v>84289</v>
      </c>
      <c r="AD38" s="39"/>
      <c r="AE38" s="39"/>
      <c r="AF38" s="88">
        <v>84309</v>
      </c>
      <c r="AG38" s="39"/>
      <c r="AH38" s="39"/>
      <c r="AI38" s="88">
        <v>84329</v>
      </c>
      <c r="AJ38" s="39"/>
      <c r="AK38" s="39"/>
      <c r="AL38" s="24">
        <v>84349</v>
      </c>
      <c r="AM38" s="39"/>
      <c r="AN38" s="39"/>
      <c r="AO38" s="88">
        <v>84369</v>
      </c>
      <c r="AP38" s="39"/>
      <c r="AQ38" s="39"/>
      <c r="AR38" s="88">
        <v>84294</v>
      </c>
      <c r="AS38" s="39"/>
      <c r="AT38" s="39"/>
      <c r="AU38" s="24">
        <v>116119</v>
      </c>
      <c r="AV38" s="39"/>
      <c r="AW38" s="39"/>
      <c r="AX38" s="24">
        <v>110429</v>
      </c>
      <c r="AY38" s="39"/>
      <c r="AZ38" s="39"/>
      <c r="BA38" s="24"/>
      <c r="BB38" s="39"/>
      <c r="BC38" s="39"/>
      <c r="BD38" s="24"/>
      <c r="BE38" s="39"/>
      <c r="BF38" s="39"/>
      <c r="BG38" s="24"/>
      <c r="BH38" s="39"/>
      <c r="BI38" s="39"/>
      <c r="BJ38" s="24"/>
      <c r="BK38" s="39"/>
      <c r="BL38" s="39"/>
    </row>
    <row r="39" spans="1:64" x14ac:dyDescent="0.2">
      <c r="A39" s="29" t="s">
        <v>25</v>
      </c>
      <c r="B39" s="29" t="s">
        <v>26</v>
      </c>
      <c r="C39" s="29">
        <f>'À renseigner'!$I$13</f>
        <v>0</v>
      </c>
      <c r="D39" s="82"/>
      <c r="E39" s="83"/>
      <c r="F39" s="83"/>
      <c r="G39" s="83"/>
      <c r="H39" s="83"/>
      <c r="I39" s="84"/>
      <c r="J39" s="84"/>
      <c r="K39" s="83" t="s">
        <v>27</v>
      </c>
      <c r="L39" s="83" t="s">
        <v>27</v>
      </c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5"/>
      <c r="X39" s="83"/>
      <c r="Y39" s="84"/>
      <c r="Z39" s="84"/>
      <c r="AA39" s="84"/>
      <c r="AB39" s="88" t="s">
        <v>583</v>
      </c>
      <c r="AC39" s="88">
        <v>84289</v>
      </c>
      <c r="AD39" s="39"/>
      <c r="AE39" s="39"/>
      <c r="AF39" s="88">
        <v>84309</v>
      </c>
      <c r="AG39" s="39"/>
      <c r="AH39" s="39"/>
      <c r="AI39" s="88">
        <v>84329</v>
      </c>
      <c r="AJ39" s="39"/>
      <c r="AK39" s="39"/>
      <c r="AL39" s="24">
        <v>84349</v>
      </c>
      <c r="AM39" s="39"/>
      <c r="AN39" s="39"/>
      <c r="AO39" s="88">
        <v>84369</v>
      </c>
      <c r="AP39" s="39"/>
      <c r="AQ39" s="39"/>
      <c r="AR39" s="88">
        <v>84294</v>
      </c>
      <c r="AS39" s="39"/>
      <c r="AT39" s="39"/>
      <c r="AU39" s="24">
        <v>116119</v>
      </c>
      <c r="AV39" s="39"/>
      <c r="AW39" s="39"/>
      <c r="AX39" s="24">
        <v>110429</v>
      </c>
      <c r="AY39" s="39"/>
      <c r="AZ39" s="39"/>
      <c r="BA39" s="24"/>
      <c r="BB39" s="39"/>
      <c r="BC39" s="39"/>
      <c r="BD39" s="24"/>
      <c r="BE39" s="39"/>
      <c r="BF39" s="39"/>
      <c r="BG39" s="24"/>
      <c r="BH39" s="39"/>
      <c r="BI39" s="39"/>
      <c r="BJ39" s="24"/>
      <c r="BK39" s="39"/>
      <c r="BL39" s="39"/>
    </row>
    <row r="40" spans="1:64" x14ac:dyDescent="0.2">
      <c r="A40" s="29" t="s">
        <v>25</v>
      </c>
      <c r="B40" s="29" t="s">
        <v>26</v>
      </c>
      <c r="C40" s="29">
        <f>'À renseigner'!$I$13</f>
        <v>0</v>
      </c>
      <c r="D40" s="82"/>
      <c r="E40" s="83"/>
      <c r="F40" s="83"/>
      <c r="G40" s="83"/>
      <c r="H40" s="83"/>
      <c r="I40" s="84"/>
      <c r="J40" s="84"/>
      <c r="K40" s="83" t="s">
        <v>27</v>
      </c>
      <c r="L40" s="83" t="s">
        <v>27</v>
      </c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5"/>
      <c r="X40" s="83"/>
      <c r="Y40" s="84"/>
      <c r="Z40" s="84"/>
      <c r="AA40" s="84"/>
      <c r="AB40" s="88" t="s">
        <v>583</v>
      </c>
      <c r="AC40" s="88">
        <v>84289</v>
      </c>
      <c r="AD40" s="39"/>
      <c r="AE40" s="39"/>
      <c r="AF40" s="88">
        <v>84309</v>
      </c>
      <c r="AG40" s="39"/>
      <c r="AH40" s="39"/>
      <c r="AI40" s="88">
        <v>84329</v>
      </c>
      <c r="AJ40" s="39"/>
      <c r="AK40" s="39"/>
      <c r="AL40" s="24">
        <v>84349</v>
      </c>
      <c r="AM40" s="39"/>
      <c r="AN40" s="39"/>
      <c r="AO40" s="88">
        <v>84369</v>
      </c>
      <c r="AP40" s="39"/>
      <c r="AQ40" s="39"/>
      <c r="AR40" s="88">
        <v>84294</v>
      </c>
      <c r="AS40" s="39"/>
      <c r="AT40" s="39"/>
      <c r="AU40" s="24">
        <v>116119</v>
      </c>
      <c r="AV40" s="39"/>
      <c r="AW40" s="39"/>
      <c r="AX40" s="24">
        <v>110429</v>
      </c>
      <c r="AY40" s="39"/>
      <c r="AZ40" s="39"/>
      <c r="BA40" s="24"/>
      <c r="BB40" s="39"/>
      <c r="BC40" s="39"/>
      <c r="BD40" s="24"/>
      <c r="BE40" s="39"/>
      <c r="BF40" s="39"/>
      <c r="BG40" s="24"/>
      <c r="BH40" s="39"/>
      <c r="BI40" s="39"/>
      <c r="BJ40" s="24"/>
      <c r="BK40" s="39"/>
      <c r="BL40" s="39"/>
    </row>
    <row r="41" spans="1:64" x14ac:dyDescent="0.2">
      <c r="A41" s="29" t="s">
        <v>25</v>
      </c>
      <c r="B41" s="29" t="s">
        <v>26</v>
      </c>
      <c r="C41" s="29">
        <f>'À renseigner'!$I$13</f>
        <v>0</v>
      </c>
      <c r="D41" s="82"/>
      <c r="E41" s="83"/>
      <c r="F41" s="83"/>
      <c r="G41" s="83"/>
      <c r="H41" s="83"/>
      <c r="I41" s="84"/>
      <c r="J41" s="84"/>
      <c r="K41" s="83" t="s">
        <v>27</v>
      </c>
      <c r="L41" s="83" t="s">
        <v>27</v>
      </c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5"/>
      <c r="X41" s="83"/>
      <c r="Y41" s="84"/>
      <c r="Z41" s="84"/>
      <c r="AA41" s="84"/>
      <c r="AB41" s="88" t="s">
        <v>583</v>
      </c>
      <c r="AC41" s="88">
        <v>84289</v>
      </c>
      <c r="AD41" s="39"/>
      <c r="AE41" s="39"/>
      <c r="AF41" s="88">
        <v>84309</v>
      </c>
      <c r="AG41" s="39"/>
      <c r="AH41" s="39"/>
      <c r="AI41" s="88">
        <v>84329</v>
      </c>
      <c r="AJ41" s="39"/>
      <c r="AK41" s="39"/>
      <c r="AL41" s="24">
        <v>84349</v>
      </c>
      <c r="AM41" s="39"/>
      <c r="AN41" s="39"/>
      <c r="AO41" s="88">
        <v>84369</v>
      </c>
      <c r="AP41" s="39"/>
      <c r="AQ41" s="39"/>
      <c r="AR41" s="88">
        <v>84294</v>
      </c>
      <c r="AS41" s="39"/>
      <c r="AT41" s="39"/>
      <c r="AU41" s="24">
        <v>116119</v>
      </c>
      <c r="AV41" s="39"/>
      <c r="AW41" s="39"/>
      <c r="AX41" s="24">
        <v>110429</v>
      </c>
      <c r="AY41" s="39"/>
      <c r="AZ41" s="39"/>
      <c r="BA41" s="24"/>
      <c r="BB41" s="39"/>
      <c r="BC41" s="39"/>
      <c r="BD41" s="24"/>
      <c r="BE41" s="39"/>
      <c r="BF41" s="39"/>
      <c r="BG41" s="24"/>
      <c r="BH41" s="39"/>
      <c r="BI41" s="39"/>
      <c r="BJ41" s="24"/>
      <c r="BK41" s="39"/>
      <c r="BL41" s="39"/>
    </row>
    <row r="42" spans="1:64" x14ac:dyDescent="0.2">
      <c r="A42" s="29" t="s">
        <v>25</v>
      </c>
      <c r="B42" s="29" t="s">
        <v>26</v>
      </c>
      <c r="C42" s="29">
        <f>'À renseigner'!$I$13</f>
        <v>0</v>
      </c>
      <c r="D42" s="82"/>
      <c r="E42" s="83"/>
      <c r="F42" s="83"/>
      <c r="G42" s="83"/>
      <c r="H42" s="83"/>
      <c r="I42" s="84"/>
      <c r="J42" s="84"/>
      <c r="K42" s="83" t="s">
        <v>27</v>
      </c>
      <c r="L42" s="83" t="s">
        <v>27</v>
      </c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5"/>
      <c r="X42" s="83"/>
      <c r="Y42" s="84"/>
      <c r="Z42" s="84"/>
      <c r="AA42" s="84"/>
      <c r="AB42" s="88" t="s">
        <v>583</v>
      </c>
      <c r="AC42" s="88">
        <v>84289</v>
      </c>
      <c r="AD42" s="39"/>
      <c r="AE42" s="39"/>
      <c r="AF42" s="88">
        <v>84309</v>
      </c>
      <c r="AG42" s="39"/>
      <c r="AH42" s="39"/>
      <c r="AI42" s="88">
        <v>84329</v>
      </c>
      <c r="AJ42" s="39"/>
      <c r="AK42" s="39"/>
      <c r="AL42" s="24">
        <v>84349</v>
      </c>
      <c r="AM42" s="39"/>
      <c r="AN42" s="39"/>
      <c r="AO42" s="88">
        <v>84369</v>
      </c>
      <c r="AP42" s="39"/>
      <c r="AQ42" s="39"/>
      <c r="AR42" s="88">
        <v>84294</v>
      </c>
      <c r="AS42" s="39"/>
      <c r="AT42" s="39"/>
      <c r="AU42" s="24">
        <v>116119</v>
      </c>
      <c r="AV42" s="39"/>
      <c r="AW42" s="39"/>
      <c r="AX42" s="24">
        <v>110429</v>
      </c>
      <c r="AY42" s="39"/>
      <c r="AZ42" s="39"/>
      <c r="BA42" s="24"/>
      <c r="BB42" s="39"/>
      <c r="BC42" s="39"/>
      <c r="BD42" s="24"/>
      <c r="BE42" s="39"/>
      <c r="BF42" s="39"/>
      <c r="BG42" s="24"/>
      <c r="BH42" s="39"/>
      <c r="BI42" s="39"/>
      <c r="BJ42" s="24"/>
      <c r="BK42" s="39"/>
      <c r="BL42" s="39"/>
    </row>
    <row r="43" spans="1:64" x14ac:dyDescent="0.2">
      <c r="A43" s="29" t="s">
        <v>25</v>
      </c>
      <c r="B43" s="29" t="s">
        <v>26</v>
      </c>
      <c r="C43" s="29">
        <f>'À renseigner'!$I$13</f>
        <v>0</v>
      </c>
      <c r="D43" s="82"/>
      <c r="E43" s="83"/>
      <c r="F43" s="83"/>
      <c r="G43" s="83"/>
      <c r="H43" s="83"/>
      <c r="I43" s="84"/>
      <c r="J43" s="84"/>
      <c r="K43" s="83" t="s">
        <v>27</v>
      </c>
      <c r="L43" s="83" t="s">
        <v>27</v>
      </c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5"/>
      <c r="X43" s="83"/>
      <c r="Y43" s="84"/>
      <c r="Z43" s="84"/>
      <c r="AA43" s="84"/>
      <c r="AB43" s="88" t="s">
        <v>583</v>
      </c>
      <c r="AC43" s="88">
        <v>84289</v>
      </c>
      <c r="AD43" s="39"/>
      <c r="AE43" s="39"/>
      <c r="AF43" s="88">
        <v>84309</v>
      </c>
      <c r="AG43" s="39"/>
      <c r="AH43" s="39"/>
      <c r="AI43" s="88">
        <v>84329</v>
      </c>
      <c r="AJ43" s="39"/>
      <c r="AK43" s="39"/>
      <c r="AL43" s="24">
        <v>84349</v>
      </c>
      <c r="AM43" s="39"/>
      <c r="AN43" s="39"/>
      <c r="AO43" s="88">
        <v>84369</v>
      </c>
      <c r="AP43" s="39"/>
      <c r="AQ43" s="39"/>
      <c r="AR43" s="88">
        <v>84294</v>
      </c>
      <c r="AS43" s="39"/>
      <c r="AT43" s="39"/>
      <c r="AU43" s="24">
        <v>116119</v>
      </c>
      <c r="AV43" s="39"/>
      <c r="AW43" s="39"/>
      <c r="AX43" s="24">
        <v>110429</v>
      </c>
      <c r="AY43" s="39"/>
      <c r="AZ43" s="39"/>
      <c r="BA43" s="24"/>
      <c r="BB43" s="39"/>
      <c r="BC43" s="39"/>
      <c r="BD43" s="24"/>
      <c r="BE43" s="39"/>
      <c r="BF43" s="39"/>
      <c r="BG43" s="24"/>
      <c r="BH43" s="39"/>
      <c r="BI43" s="39"/>
      <c r="BJ43" s="24"/>
      <c r="BK43" s="39"/>
      <c r="BL43" s="39"/>
    </row>
    <row r="44" spans="1:64" x14ac:dyDescent="0.2">
      <c r="A44" s="29" t="s">
        <v>25</v>
      </c>
      <c r="B44" s="29" t="s">
        <v>26</v>
      </c>
      <c r="C44" s="29">
        <f>'À renseigner'!$I$13</f>
        <v>0</v>
      </c>
      <c r="D44" s="82"/>
      <c r="E44" s="83"/>
      <c r="F44" s="83"/>
      <c r="G44" s="83"/>
      <c r="H44" s="83"/>
      <c r="I44" s="84"/>
      <c r="J44" s="84"/>
      <c r="K44" s="83" t="s">
        <v>27</v>
      </c>
      <c r="L44" s="83" t="s">
        <v>27</v>
      </c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5"/>
      <c r="X44" s="83"/>
      <c r="Y44" s="84"/>
      <c r="Z44" s="84"/>
      <c r="AA44" s="84"/>
      <c r="AB44" s="88" t="s">
        <v>583</v>
      </c>
      <c r="AC44" s="88">
        <v>84289</v>
      </c>
      <c r="AD44" s="39"/>
      <c r="AE44" s="39"/>
      <c r="AF44" s="88">
        <v>84309</v>
      </c>
      <c r="AG44" s="39"/>
      <c r="AH44" s="39"/>
      <c r="AI44" s="88">
        <v>84329</v>
      </c>
      <c r="AJ44" s="39"/>
      <c r="AK44" s="39"/>
      <c r="AL44" s="24">
        <v>84349</v>
      </c>
      <c r="AM44" s="39"/>
      <c r="AN44" s="39"/>
      <c r="AO44" s="88">
        <v>84369</v>
      </c>
      <c r="AP44" s="39"/>
      <c r="AQ44" s="39"/>
      <c r="AR44" s="88">
        <v>84294</v>
      </c>
      <c r="AS44" s="39"/>
      <c r="AT44" s="39"/>
      <c r="AU44" s="24">
        <v>116119</v>
      </c>
      <c r="AV44" s="39"/>
      <c r="AW44" s="39"/>
      <c r="AX44" s="24">
        <v>110429</v>
      </c>
      <c r="AY44" s="39"/>
      <c r="AZ44" s="39"/>
      <c r="BA44" s="24"/>
      <c r="BB44" s="39"/>
      <c r="BC44" s="39"/>
      <c r="BD44" s="24"/>
      <c r="BE44" s="39"/>
      <c r="BF44" s="39"/>
      <c r="BG44" s="24"/>
      <c r="BH44" s="39"/>
      <c r="BI44" s="39"/>
      <c r="BJ44" s="24"/>
      <c r="BK44" s="39"/>
      <c r="BL44" s="39"/>
    </row>
    <row r="45" spans="1:64" x14ac:dyDescent="0.2">
      <c r="A45" s="29" t="s">
        <v>25</v>
      </c>
      <c r="B45" s="29" t="s">
        <v>26</v>
      </c>
      <c r="C45" s="29">
        <f>'À renseigner'!$I$13</f>
        <v>0</v>
      </c>
      <c r="D45" s="82"/>
      <c r="E45" s="83"/>
      <c r="F45" s="83"/>
      <c r="G45" s="83"/>
      <c r="H45" s="83"/>
      <c r="I45" s="84"/>
      <c r="J45" s="84"/>
      <c r="K45" s="83" t="s">
        <v>27</v>
      </c>
      <c r="L45" s="83" t="s">
        <v>27</v>
      </c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5"/>
      <c r="X45" s="83"/>
      <c r="Y45" s="84"/>
      <c r="Z45" s="84"/>
      <c r="AA45" s="84"/>
      <c r="AB45" s="88" t="s">
        <v>583</v>
      </c>
      <c r="AC45" s="88">
        <v>84289</v>
      </c>
      <c r="AD45" s="39"/>
      <c r="AE45" s="39"/>
      <c r="AF45" s="88">
        <v>84309</v>
      </c>
      <c r="AG45" s="39"/>
      <c r="AH45" s="39"/>
      <c r="AI45" s="88">
        <v>84329</v>
      </c>
      <c r="AJ45" s="39"/>
      <c r="AK45" s="39"/>
      <c r="AL45" s="24">
        <v>84349</v>
      </c>
      <c r="AM45" s="39"/>
      <c r="AN45" s="39"/>
      <c r="AO45" s="88">
        <v>84369</v>
      </c>
      <c r="AP45" s="39"/>
      <c r="AQ45" s="39"/>
      <c r="AR45" s="88">
        <v>84294</v>
      </c>
      <c r="AS45" s="39"/>
      <c r="AT45" s="39"/>
      <c r="AU45" s="24">
        <v>116119</v>
      </c>
      <c r="AV45" s="39"/>
      <c r="AW45" s="39"/>
      <c r="AX45" s="24">
        <v>110429</v>
      </c>
      <c r="AY45" s="39"/>
      <c r="AZ45" s="39"/>
      <c r="BA45" s="24"/>
      <c r="BB45" s="39"/>
      <c r="BC45" s="39"/>
      <c r="BD45" s="24"/>
      <c r="BE45" s="39"/>
      <c r="BF45" s="39"/>
      <c r="BG45" s="24"/>
      <c r="BH45" s="39"/>
      <c r="BI45" s="39"/>
      <c r="BJ45" s="24"/>
      <c r="BK45" s="39"/>
      <c r="BL45" s="39"/>
    </row>
    <row r="46" spans="1:64" x14ac:dyDescent="0.2">
      <c r="A46" s="29" t="s">
        <v>25</v>
      </c>
      <c r="B46" s="29" t="s">
        <v>26</v>
      </c>
      <c r="C46" s="29">
        <f>'À renseigner'!$I$13</f>
        <v>0</v>
      </c>
      <c r="D46" s="82"/>
      <c r="E46" s="83"/>
      <c r="F46" s="83"/>
      <c r="G46" s="83"/>
      <c r="H46" s="83"/>
      <c r="I46" s="84"/>
      <c r="J46" s="84"/>
      <c r="K46" s="83" t="s">
        <v>27</v>
      </c>
      <c r="L46" s="83" t="s">
        <v>27</v>
      </c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5"/>
      <c r="X46" s="83"/>
      <c r="Y46" s="84"/>
      <c r="Z46" s="84"/>
      <c r="AA46" s="84"/>
      <c r="AB46" s="88" t="s">
        <v>583</v>
      </c>
      <c r="AC46" s="88">
        <v>84289</v>
      </c>
      <c r="AD46" s="39"/>
      <c r="AE46" s="39"/>
      <c r="AF46" s="88">
        <v>84309</v>
      </c>
      <c r="AG46" s="39"/>
      <c r="AH46" s="39"/>
      <c r="AI46" s="88">
        <v>84329</v>
      </c>
      <c r="AJ46" s="39"/>
      <c r="AK46" s="39"/>
      <c r="AL46" s="24">
        <v>84349</v>
      </c>
      <c r="AM46" s="39"/>
      <c r="AN46" s="39"/>
      <c r="AO46" s="88">
        <v>84369</v>
      </c>
      <c r="AP46" s="39"/>
      <c r="AQ46" s="39"/>
      <c r="AR46" s="88">
        <v>84294</v>
      </c>
      <c r="AS46" s="39"/>
      <c r="AT46" s="39"/>
      <c r="AU46" s="24">
        <v>116119</v>
      </c>
      <c r="AV46" s="39"/>
      <c r="AW46" s="39"/>
      <c r="AX46" s="24">
        <v>110429</v>
      </c>
      <c r="AY46" s="39"/>
      <c r="AZ46" s="39"/>
      <c r="BA46" s="24"/>
      <c r="BB46" s="39"/>
      <c r="BC46" s="39"/>
      <c r="BD46" s="24"/>
      <c r="BE46" s="39"/>
      <c r="BF46" s="39"/>
      <c r="BG46" s="24"/>
      <c r="BH46" s="39"/>
      <c r="BI46" s="39"/>
      <c r="BJ46" s="24"/>
      <c r="BK46" s="39"/>
      <c r="BL46" s="39"/>
    </row>
    <row r="47" spans="1:64" x14ac:dyDescent="0.2">
      <c r="A47" s="29" t="s">
        <v>25</v>
      </c>
      <c r="B47" s="29" t="s">
        <v>26</v>
      </c>
      <c r="C47" s="29">
        <f>'À renseigner'!$I$13</f>
        <v>0</v>
      </c>
      <c r="D47" s="82"/>
      <c r="E47" s="83"/>
      <c r="F47" s="83"/>
      <c r="G47" s="83"/>
      <c r="H47" s="83"/>
      <c r="I47" s="84"/>
      <c r="J47" s="84"/>
      <c r="K47" s="83" t="s">
        <v>27</v>
      </c>
      <c r="L47" s="83" t="s">
        <v>27</v>
      </c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5"/>
      <c r="X47" s="83"/>
      <c r="Y47" s="84"/>
      <c r="Z47" s="84"/>
      <c r="AA47" s="84"/>
      <c r="AB47" s="88" t="s">
        <v>583</v>
      </c>
      <c r="AC47" s="88">
        <v>84289</v>
      </c>
      <c r="AD47" s="39"/>
      <c r="AE47" s="39"/>
      <c r="AF47" s="88">
        <v>84309</v>
      </c>
      <c r="AG47" s="39"/>
      <c r="AH47" s="39"/>
      <c r="AI47" s="88">
        <v>84329</v>
      </c>
      <c r="AJ47" s="39"/>
      <c r="AK47" s="39"/>
      <c r="AL47" s="24">
        <v>84349</v>
      </c>
      <c r="AM47" s="39"/>
      <c r="AN47" s="39"/>
      <c r="AO47" s="88">
        <v>84369</v>
      </c>
      <c r="AP47" s="39"/>
      <c r="AQ47" s="39"/>
      <c r="AR47" s="88">
        <v>84294</v>
      </c>
      <c r="AS47" s="39"/>
      <c r="AT47" s="39"/>
      <c r="AU47" s="24">
        <v>116119</v>
      </c>
      <c r="AV47" s="39"/>
      <c r="AW47" s="39"/>
      <c r="AX47" s="24">
        <v>110429</v>
      </c>
      <c r="AY47" s="39"/>
      <c r="AZ47" s="39"/>
      <c r="BA47" s="24"/>
      <c r="BB47" s="39"/>
      <c r="BC47" s="39"/>
      <c r="BD47" s="24"/>
      <c r="BE47" s="39"/>
      <c r="BF47" s="39"/>
      <c r="BG47" s="24"/>
      <c r="BH47" s="39"/>
      <c r="BI47" s="39"/>
      <c r="BJ47" s="24"/>
      <c r="BK47" s="39"/>
      <c r="BL47" s="39"/>
    </row>
    <row r="48" spans="1:64" x14ac:dyDescent="0.2">
      <c r="A48" s="29" t="s">
        <v>25</v>
      </c>
      <c r="B48" s="29" t="s">
        <v>26</v>
      </c>
      <c r="C48" s="29">
        <f>'À renseigner'!$I$13</f>
        <v>0</v>
      </c>
      <c r="D48" s="82"/>
      <c r="E48" s="83"/>
      <c r="F48" s="83"/>
      <c r="G48" s="83"/>
      <c r="H48" s="83"/>
      <c r="I48" s="84"/>
      <c r="J48" s="84"/>
      <c r="K48" s="83" t="s">
        <v>27</v>
      </c>
      <c r="L48" s="83" t="s">
        <v>27</v>
      </c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5"/>
      <c r="X48" s="83"/>
      <c r="Y48" s="84"/>
      <c r="Z48" s="84"/>
      <c r="AA48" s="84"/>
      <c r="AB48" s="88" t="s">
        <v>583</v>
      </c>
      <c r="AC48" s="88">
        <v>84289</v>
      </c>
      <c r="AD48" s="39"/>
      <c r="AE48" s="39"/>
      <c r="AF48" s="88">
        <v>84309</v>
      </c>
      <c r="AG48" s="39"/>
      <c r="AH48" s="39"/>
      <c r="AI48" s="88">
        <v>84329</v>
      </c>
      <c r="AJ48" s="39"/>
      <c r="AK48" s="39"/>
      <c r="AL48" s="24">
        <v>84349</v>
      </c>
      <c r="AM48" s="39"/>
      <c r="AN48" s="39"/>
      <c r="AO48" s="88">
        <v>84369</v>
      </c>
      <c r="AP48" s="39"/>
      <c r="AQ48" s="39"/>
      <c r="AR48" s="88">
        <v>84294</v>
      </c>
      <c r="AS48" s="39"/>
      <c r="AT48" s="39"/>
      <c r="AU48" s="24">
        <v>116119</v>
      </c>
      <c r="AV48" s="39"/>
      <c r="AW48" s="39"/>
      <c r="AX48" s="24">
        <v>110429</v>
      </c>
      <c r="AY48" s="39"/>
      <c r="AZ48" s="39"/>
      <c r="BA48" s="24"/>
      <c r="BB48" s="39"/>
      <c r="BC48" s="39"/>
      <c r="BD48" s="24"/>
      <c r="BE48" s="39"/>
      <c r="BF48" s="39"/>
      <c r="BG48" s="24"/>
      <c r="BH48" s="39"/>
      <c r="BI48" s="39"/>
      <c r="BJ48" s="24"/>
      <c r="BK48" s="39"/>
      <c r="BL48" s="39"/>
    </row>
    <row r="49" spans="1:64" x14ac:dyDescent="0.2">
      <c r="A49" s="29" t="s">
        <v>25</v>
      </c>
      <c r="B49" s="29" t="s">
        <v>26</v>
      </c>
      <c r="C49" s="29">
        <f>'À renseigner'!$I$13</f>
        <v>0</v>
      </c>
      <c r="D49" s="82"/>
      <c r="E49" s="83"/>
      <c r="F49" s="83"/>
      <c r="G49" s="83"/>
      <c r="H49" s="83"/>
      <c r="I49" s="84"/>
      <c r="J49" s="84"/>
      <c r="K49" s="83" t="s">
        <v>27</v>
      </c>
      <c r="L49" s="83" t="s">
        <v>27</v>
      </c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5"/>
      <c r="X49" s="83"/>
      <c r="Y49" s="84"/>
      <c r="Z49" s="84"/>
      <c r="AA49" s="84"/>
      <c r="AB49" s="88" t="s">
        <v>583</v>
      </c>
      <c r="AC49" s="88">
        <v>84289</v>
      </c>
      <c r="AD49" s="39"/>
      <c r="AE49" s="39"/>
      <c r="AF49" s="88">
        <v>84309</v>
      </c>
      <c r="AG49" s="39"/>
      <c r="AH49" s="39"/>
      <c r="AI49" s="88">
        <v>84329</v>
      </c>
      <c r="AJ49" s="39"/>
      <c r="AK49" s="39"/>
      <c r="AL49" s="24">
        <v>84349</v>
      </c>
      <c r="AM49" s="39"/>
      <c r="AN49" s="39"/>
      <c r="AO49" s="88">
        <v>84369</v>
      </c>
      <c r="AP49" s="39"/>
      <c r="AQ49" s="39"/>
      <c r="AR49" s="88">
        <v>84294</v>
      </c>
      <c r="AS49" s="39"/>
      <c r="AT49" s="39"/>
      <c r="AU49" s="24">
        <v>116119</v>
      </c>
      <c r="AV49" s="39"/>
      <c r="AW49" s="39"/>
      <c r="AX49" s="24">
        <v>110429</v>
      </c>
      <c r="AY49" s="39"/>
      <c r="AZ49" s="39"/>
      <c r="BA49" s="24"/>
      <c r="BB49" s="39"/>
      <c r="BC49" s="39"/>
      <c r="BD49" s="24"/>
      <c r="BE49" s="39"/>
      <c r="BF49" s="39"/>
      <c r="BG49" s="24"/>
      <c r="BH49" s="39"/>
      <c r="BI49" s="39"/>
      <c r="BJ49" s="24"/>
      <c r="BK49" s="39"/>
      <c r="BL49" s="39"/>
    </row>
    <row r="50" spans="1:64" x14ac:dyDescent="0.2">
      <c r="A50" s="29" t="s">
        <v>25</v>
      </c>
      <c r="B50" s="29" t="s">
        <v>26</v>
      </c>
      <c r="C50" s="29">
        <f>'À renseigner'!$I$13</f>
        <v>0</v>
      </c>
      <c r="D50" s="82"/>
      <c r="E50" s="83"/>
      <c r="F50" s="83"/>
      <c r="G50" s="83"/>
      <c r="H50" s="83"/>
      <c r="I50" s="84"/>
      <c r="J50" s="84"/>
      <c r="K50" s="83" t="s">
        <v>27</v>
      </c>
      <c r="L50" s="83" t="s">
        <v>27</v>
      </c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5"/>
      <c r="X50" s="83"/>
      <c r="Y50" s="84"/>
      <c r="Z50" s="84"/>
      <c r="AA50" s="84"/>
      <c r="AB50" s="88" t="s">
        <v>583</v>
      </c>
      <c r="AC50" s="88">
        <v>84289</v>
      </c>
      <c r="AD50" s="39"/>
      <c r="AE50" s="39"/>
      <c r="AF50" s="88">
        <v>84309</v>
      </c>
      <c r="AG50" s="39"/>
      <c r="AH50" s="39"/>
      <c r="AI50" s="88">
        <v>84329</v>
      </c>
      <c r="AJ50" s="39"/>
      <c r="AK50" s="39"/>
      <c r="AL50" s="24">
        <v>84349</v>
      </c>
      <c r="AM50" s="39"/>
      <c r="AN50" s="39"/>
      <c r="AO50" s="88">
        <v>84369</v>
      </c>
      <c r="AP50" s="39"/>
      <c r="AQ50" s="39"/>
      <c r="AR50" s="88">
        <v>84294</v>
      </c>
      <c r="AS50" s="39"/>
      <c r="AT50" s="39"/>
      <c r="AU50" s="24">
        <v>116119</v>
      </c>
      <c r="AV50" s="39"/>
      <c r="AW50" s="39"/>
      <c r="AX50" s="24">
        <v>110429</v>
      </c>
      <c r="AY50" s="39"/>
      <c r="AZ50" s="39"/>
      <c r="BA50" s="24"/>
      <c r="BB50" s="39"/>
      <c r="BC50" s="39"/>
      <c r="BD50" s="24"/>
      <c r="BE50" s="39"/>
      <c r="BF50" s="39"/>
      <c r="BG50" s="24"/>
      <c r="BH50" s="39"/>
      <c r="BI50" s="39"/>
      <c r="BJ50" s="24"/>
      <c r="BK50" s="39"/>
      <c r="BL50" s="39"/>
    </row>
    <row r="51" spans="1:64" x14ac:dyDescent="0.2">
      <c r="A51" s="29" t="s">
        <v>25</v>
      </c>
      <c r="B51" s="29" t="s">
        <v>26</v>
      </c>
      <c r="C51" s="29">
        <f>'À renseigner'!$I$13</f>
        <v>0</v>
      </c>
      <c r="D51" s="82"/>
      <c r="E51" s="83"/>
      <c r="F51" s="83"/>
      <c r="G51" s="83"/>
      <c r="H51" s="83"/>
      <c r="I51" s="84"/>
      <c r="J51" s="84"/>
      <c r="K51" s="83" t="s">
        <v>27</v>
      </c>
      <c r="L51" s="83" t="s">
        <v>27</v>
      </c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5"/>
      <c r="X51" s="83"/>
      <c r="Y51" s="84"/>
      <c r="Z51" s="84"/>
      <c r="AA51" s="84"/>
      <c r="AB51" s="88" t="s">
        <v>583</v>
      </c>
      <c r="AC51" s="88">
        <v>84289</v>
      </c>
      <c r="AD51" s="39"/>
      <c r="AE51" s="39"/>
      <c r="AF51" s="88">
        <v>84309</v>
      </c>
      <c r="AG51" s="39"/>
      <c r="AH51" s="39"/>
      <c r="AI51" s="88">
        <v>84329</v>
      </c>
      <c r="AJ51" s="39"/>
      <c r="AK51" s="39"/>
      <c r="AL51" s="24">
        <v>84349</v>
      </c>
      <c r="AM51" s="39"/>
      <c r="AN51" s="39"/>
      <c r="AO51" s="88">
        <v>84369</v>
      </c>
      <c r="AP51" s="39"/>
      <c r="AQ51" s="39"/>
      <c r="AR51" s="88">
        <v>84294</v>
      </c>
      <c r="AS51" s="39"/>
      <c r="AT51" s="39"/>
      <c r="AU51" s="24">
        <v>116119</v>
      </c>
      <c r="AV51" s="39"/>
      <c r="AW51" s="39"/>
      <c r="AX51" s="24">
        <v>110429</v>
      </c>
      <c r="AY51" s="39"/>
      <c r="AZ51" s="39"/>
      <c r="BA51" s="24"/>
      <c r="BB51" s="39"/>
      <c r="BC51" s="39"/>
      <c r="BD51" s="24"/>
      <c r="BE51" s="39"/>
      <c r="BF51" s="39"/>
      <c r="BG51" s="24"/>
      <c r="BH51" s="39"/>
      <c r="BI51" s="39"/>
      <c r="BJ51" s="24"/>
      <c r="BK51" s="39"/>
      <c r="BL51" s="39"/>
    </row>
    <row r="52" spans="1:64" x14ac:dyDescent="0.2">
      <c r="A52" s="29" t="s">
        <v>25</v>
      </c>
      <c r="B52" s="29" t="s">
        <v>26</v>
      </c>
      <c r="C52" s="29">
        <f>'À renseigner'!$I$13</f>
        <v>0</v>
      </c>
      <c r="D52" s="82"/>
      <c r="E52" s="83"/>
      <c r="F52" s="83"/>
      <c r="G52" s="83"/>
      <c r="H52" s="83"/>
      <c r="I52" s="84"/>
      <c r="J52" s="84"/>
      <c r="K52" s="83" t="s">
        <v>27</v>
      </c>
      <c r="L52" s="83" t="s">
        <v>27</v>
      </c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5"/>
      <c r="X52" s="83"/>
      <c r="Y52" s="84"/>
      <c r="Z52" s="84"/>
      <c r="AA52" s="84"/>
      <c r="AB52" s="88" t="s">
        <v>583</v>
      </c>
      <c r="AC52" s="88">
        <v>84289</v>
      </c>
      <c r="AD52" s="39"/>
      <c r="AE52" s="39"/>
      <c r="AF52" s="88">
        <v>84309</v>
      </c>
      <c r="AG52" s="39"/>
      <c r="AH52" s="39"/>
      <c r="AI52" s="88">
        <v>84329</v>
      </c>
      <c r="AJ52" s="39"/>
      <c r="AK52" s="39"/>
      <c r="AL52" s="24">
        <v>84349</v>
      </c>
      <c r="AM52" s="39"/>
      <c r="AN52" s="39"/>
      <c r="AO52" s="88">
        <v>84369</v>
      </c>
      <c r="AP52" s="39"/>
      <c r="AQ52" s="39"/>
      <c r="AR52" s="88">
        <v>84294</v>
      </c>
      <c r="AS52" s="39"/>
      <c r="AT52" s="39"/>
      <c r="AU52" s="24">
        <v>116119</v>
      </c>
      <c r="AV52" s="39"/>
      <c r="AW52" s="39"/>
      <c r="AX52" s="24">
        <v>110429</v>
      </c>
      <c r="AY52" s="39"/>
      <c r="AZ52" s="39"/>
      <c r="BA52" s="24"/>
      <c r="BB52" s="39"/>
      <c r="BC52" s="39"/>
      <c r="BD52" s="24"/>
      <c r="BE52" s="39"/>
      <c r="BF52" s="39"/>
      <c r="BG52" s="24"/>
      <c r="BH52" s="39"/>
      <c r="BI52" s="39"/>
      <c r="BJ52" s="24"/>
      <c r="BK52" s="39"/>
      <c r="BL52" s="39"/>
    </row>
    <row r="53" spans="1:64" x14ac:dyDescent="0.2">
      <c r="A53" s="29" t="s">
        <v>25</v>
      </c>
      <c r="B53" s="29" t="s">
        <v>26</v>
      </c>
      <c r="C53" s="29">
        <f>'À renseigner'!$I$13</f>
        <v>0</v>
      </c>
      <c r="D53" s="82"/>
      <c r="E53" s="83"/>
      <c r="F53" s="83"/>
      <c r="G53" s="83"/>
      <c r="H53" s="83"/>
      <c r="I53" s="84"/>
      <c r="J53" s="84"/>
      <c r="K53" s="83" t="s">
        <v>27</v>
      </c>
      <c r="L53" s="83" t="s">
        <v>27</v>
      </c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5"/>
      <c r="X53" s="83"/>
      <c r="Y53" s="84"/>
      <c r="Z53" s="84"/>
      <c r="AA53" s="84"/>
      <c r="AB53" s="88" t="s">
        <v>583</v>
      </c>
      <c r="AC53" s="88">
        <v>84289</v>
      </c>
      <c r="AD53" s="39"/>
      <c r="AE53" s="39"/>
      <c r="AF53" s="88">
        <v>84309</v>
      </c>
      <c r="AG53" s="39"/>
      <c r="AH53" s="39"/>
      <c r="AI53" s="88">
        <v>84329</v>
      </c>
      <c r="AJ53" s="39"/>
      <c r="AK53" s="39"/>
      <c r="AL53" s="24">
        <v>84349</v>
      </c>
      <c r="AM53" s="39"/>
      <c r="AN53" s="39"/>
      <c r="AO53" s="88">
        <v>84369</v>
      </c>
      <c r="AP53" s="39"/>
      <c r="AQ53" s="39"/>
      <c r="AR53" s="88">
        <v>84294</v>
      </c>
      <c r="AS53" s="39"/>
      <c r="AT53" s="39"/>
      <c r="AU53" s="24">
        <v>116119</v>
      </c>
      <c r="AV53" s="39"/>
      <c r="AW53" s="39"/>
      <c r="AX53" s="24">
        <v>110429</v>
      </c>
      <c r="AY53" s="39"/>
      <c r="AZ53" s="39"/>
      <c r="BA53" s="24"/>
      <c r="BB53" s="39"/>
      <c r="BC53" s="39"/>
      <c r="BD53" s="24"/>
      <c r="BE53" s="39"/>
      <c r="BF53" s="39"/>
      <c r="BG53" s="24"/>
      <c r="BH53" s="39"/>
      <c r="BI53" s="39"/>
      <c r="BJ53" s="24"/>
      <c r="BK53" s="39"/>
      <c r="BL53" s="39"/>
    </row>
    <row r="54" spans="1:64" x14ac:dyDescent="0.2">
      <c r="A54" s="29" t="s">
        <v>25</v>
      </c>
      <c r="B54" s="29" t="s">
        <v>26</v>
      </c>
      <c r="C54" s="29">
        <f>'À renseigner'!$I$13</f>
        <v>0</v>
      </c>
      <c r="D54" s="82"/>
      <c r="E54" s="83"/>
      <c r="F54" s="83"/>
      <c r="G54" s="83"/>
      <c r="H54" s="83"/>
      <c r="I54" s="84"/>
      <c r="J54" s="84"/>
      <c r="K54" s="83" t="s">
        <v>27</v>
      </c>
      <c r="L54" s="83" t="s">
        <v>27</v>
      </c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5"/>
      <c r="X54" s="83"/>
      <c r="Y54" s="84"/>
      <c r="Z54" s="84"/>
      <c r="AA54" s="84"/>
      <c r="AB54" s="88" t="s">
        <v>583</v>
      </c>
      <c r="AC54" s="88">
        <v>84289</v>
      </c>
      <c r="AD54" s="39"/>
      <c r="AE54" s="39"/>
      <c r="AF54" s="88">
        <v>84309</v>
      </c>
      <c r="AG54" s="39"/>
      <c r="AH54" s="39"/>
      <c r="AI54" s="88">
        <v>84329</v>
      </c>
      <c r="AJ54" s="39"/>
      <c r="AK54" s="39"/>
      <c r="AL54" s="24">
        <v>84349</v>
      </c>
      <c r="AM54" s="39"/>
      <c r="AN54" s="39"/>
      <c r="AO54" s="88">
        <v>84369</v>
      </c>
      <c r="AP54" s="39"/>
      <c r="AQ54" s="39"/>
      <c r="AR54" s="88">
        <v>84294</v>
      </c>
      <c r="AS54" s="39"/>
      <c r="AT54" s="39"/>
      <c r="AU54" s="24">
        <v>116119</v>
      </c>
      <c r="AV54" s="39"/>
      <c r="AW54" s="39"/>
      <c r="AX54" s="24">
        <v>110429</v>
      </c>
      <c r="AY54" s="39"/>
      <c r="AZ54" s="39"/>
      <c r="BA54" s="24"/>
      <c r="BB54" s="39"/>
      <c r="BC54" s="39"/>
      <c r="BD54" s="24"/>
      <c r="BE54" s="39"/>
      <c r="BF54" s="39"/>
      <c r="BG54" s="24"/>
      <c r="BH54" s="39"/>
      <c r="BI54" s="39"/>
      <c r="BJ54" s="24"/>
      <c r="BK54" s="39"/>
      <c r="BL54" s="39"/>
    </row>
    <row r="55" spans="1:64" x14ac:dyDescent="0.2">
      <c r="A55" s="29" t="s">
        <v>25</v>
      </c>
      <c r="B55" s="29" t="s">
        <v>26</v>
      </c>
      <c r="C55" s="29">
        <f>'À renseigner'!$I$13</f>
        <v>0</v>
      </c>
      <c r="D55" s="82"/>
      <c r="E55" s="83"/>
      <c r="F55" s="83"/>
      <c r="G55" s="83"/>
      <c r="H55" s="83"/>
      <c r="I55" s="84"/>
      <c r="J55" s="84"/>
      <c r="K55" s="83" t="s">
        <v>27</v>
      </c>
      <c r="L55" s="83" t="s">
        <v>27</v>
      </c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5"/>
      <c r="X55" s="83"/>
      <c r="Y55" s="84"/>
      <c r="Z55" s="84"/>
      <c r="AA55" s="84"/>
      <c r="AB55" s="88" t="s">
        <v>583</v>
      </c>
      <c r="AC55" s="88">
        <v>84289</v>
      </c>
      <c r="AD55" s="40"/>
      <c r="AE55" s="40"/>
      <c r="AF55" s="88">
        <v>84309</v>
      </c>
      <c r="AG55" s="40"/>
      <c r="AH55" s="40"/>
      <c r="AI55" s="88">
        <v>84329</v>
      </c>
      <c r="AJ55" s="40"/>
      <c r="AK55" s="40"/>
      <c r="AL55" s="24">
        <v>84349</v>
      </c>
      <c r="AM55" s="40"/>
      <c r="AN55" s="40"/>
      <c r="AO55" s="88">
        <v>84369</v>
      </c>
      <c r="AP55" s="40"/>
      <c r="AQ55" s="40"/>
      <c r="AR55" s="88">
        <v>84294</v>
      </c>
      <c r="AS55" s="40"/>
      <c r="AT55" s="40"/>
      <c r="AU55" s="24">
        <v>116119</v>
      </c>
      <c r="AV55" s="40"/>
      <c r="AW55" s="40"/>
      <c r="AX55" s="24">
        <v>110429</v>
      </c>
      <c r="AY55" s="40"/>
      <c r="AZ55" s="40"/>
      <c r="BA55" s="24"/>
      <c r="BB55" s="40"/>
      <c r="BC55" s="40"/>
      <c r="BD55" s="24"/>
      <c r="BE55" s="40"/>
      <c r="BF55" s="40"/>
      <c r="BG55" s="24"/>
      <c r="BH55" s="40"/>
      <c r="BI55" s="40"/>
      <c r="BJ55" s="24"/>
      <c r="BK55" s="40"/>
      <c r="BL55" s="40"/>
    </row>
    <row r="56" spans="1:64" x14ac:dyDescent="0.2">
      <c r="A56" s="29" t="s">
        <v>25</v>
      </c>
      <c r="B56" s="29" t="s">
        <v>26</v>
      </c>
      <c r="C56" s="29">
        <f>'À renseigner'!$I$13</f>
        <v>0</v>
      </c>
      <c r="D56" s="82"/>
      <c r="E56" s="83"/>
      <c r="F56" s="83"/>
      <c r="G56" s="83"/>
      <c r="H56" s="83"/>
      <c r="I56" s="84"/>
      <c r="J56" s="84"/>
      <c r="K56" s="83" t="s">
        <v>27</v>
      </c>
      <c r="L56" s="83" t="s">
        <v>27</v>
      </c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5"/>
      <c r="X56" s="83"/>
      <c r="Y56" s="84"/>
      <c r="Z56" s="84"/>
      <c r="AA56" s="84"/>
      <c r="AB56" s="88" t="s">
        <v>583</v>
      </c>
      <c r="AC56" s="88">
        <v>84289</v>
      </c>
      <c r="AD56" s="40"/>
      <c r="AE56" s="40"/>
      <c r="AF56" s="88">
        <v>84309</v>
      </c>
      <c r="AG56" s="40"/>
      <c r="AH56" s="40"/>
      <c r="AI56" s="88">
        <v>84329</v>
      </c>
      <c r="AJ56" s="40"/>
      <c r="AK56" s="40"/>
      <c r="AL56" s="24">
        <v>84349</v>
      </c>
      <c r="AM56" s="40"/>
      <c r="AN56" s="40"/>
      <c r="AO56" s="88">
        <v>84369</v>
      </c>
      <c r="AP56" s="40"/>
      <c r="AQ56" s="40"/>
      <c r="AR56" s="88">
        <v>84294</v>
      </c>
      <c r="AS56" s="40"/>
      <c r="AT56" s="40"/>
      <c r="AU56" s="24">
        <v>116119</v>
      </c>
      <c r="AV56" s="40"/>
      <c r="AW56" s="40"/>
      <c r="AX56" s="24">
        <v>110429</v>
      </c>
      <c r="AY56" s="40"/>
      <c r="AZ56" s="40"/>
      <c r="BA56" s="24"/>
      <c r="BB56" s="40"/>
      <c r="BC56" s="40"/>
      <c r="BD56" s="24"/>
      <c r="BE56" s="40"/>
      <c r="BF56" s="40"/>
      <c r="BG56" s="24"/>
      <c r="BH56" s="40"/>
      <c r="BI56" s="40"/>
      <c r="BJ56" s="24"/>
      <c r="BK56" s="40"/>
      <c r="BL56" s="40"/>
    </row>
    <row r="57" spans="1:64" x14ac:dyDescent="0.2">
      <c r="A57" s="29" t="s">
        <v>25</v>
      </c>
      <c r="B57" s="29" t="s">
        <v>26</v>
      </c>
      <c r="C57" s="29">
        <f>'À renseigner'!$I$13</f>
        <v>0</v>
      </c>
      <c r="D57" s="82"/>
      <c r="E57" s="83"/>
      <c r="F57" s="83"/>
      <c r="G57" s="83"/>
      <c r="H57" s="83"/>
      <c r="I57" s="84"/>
      <c r="J57" s="84"/>
      <c r="K57" s="83" t="s">
        <v>27</v>
      </c>
      <c r="L57" s="83" t="s">
        <v>27</v>
      </c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5"/>
      <c r="X57" s="83"/>
      <c r="Y57" s="84"/>
      <c r="Z57" s="84"/>
      <c r="AA57" s="84"/>
      <c r="AB57" s="88" t="s">
        <v>583</v>
      </c>
      <c r="AC57" s="88">
        <v>84289</v>
      </c>
      <c r="AD57" s="40"/>
      <c r="AE57" s="40"/>
      <c r="AF57" s="88">
        <v>84309</v>
      </c>
      <c r="AG57" s="40"/>
      <c r="AH57" s="40"/>
      <c r="AI57" s="88">
        <v>84329</v>
      </c>
      <c r="AJ57" s="40"/>
      <c r="AK57" s="40"/>
      <c r="AL57" s="24">
        <v>84349</v>
      </c>
      <c r="AM57" s="40"/>
      <c r="AN57" s="40"/>
      <c r="AO57" s="88">
        <v>84369</v>
      </c>
      <c r="AP57" s="40"/>
      <c r="AQ57" s="40"/>
      <c r="AR57" s="88">
        <v>84294</v>
      </c>
      <c r="AS57" s="40"/>
      <c r="AT57" s="40"/>
      <c r="AU57" s="24">
        <v>116119</v>
      </c>
      <c r="AV57" s="40"/>
      <c r="AW57" s="40"/>
      <c r="AX57" s="24">
        <v>110429</v>
      </c>
      <c r="AY57" s="40"/>
      <c r="AZ57" s="40"/>
      <c r="BA57" s="24"/>
      <c r="BB57" s="40"/>
      <c r="BC57" s="40"/>
      <c r="BD57" s="24"/>
      <c r="BE57" s="40"/>
      <c r="BF57" s="40"/>
      <c r="BG57" s="24"/>
      <c r="BH57" s="40"/>
      <c r="BI57" s="40"/>
      <c r="BJ57" s="24"/>
      <c r="BK57" s="40"/>
      <c r="BL57" s="40"/>
    </row>
    <row r="58" spans="1:64" x14ac:dyDescent="0.2">
      <c r="A58" s="29" t="s">
        <v>25</v>
      </c>
      <c r="B58" s="29" t="s">
        <v>26</v>
      </c>
      <c r="C58" s="29">
        <f>'À renseigner'!$I$13</f>
        <v>0</v>
      </c>
      <c r="D58" s="82"/>
      <c r="E58" s="83"/>
      <c r="F58" s="83"/>
      <c r="G58" s="83"/>
      <c r="H58" s="83"/>
      <c r="I58" s="84"/>
      <c r="J58" s="84"/>
      <c r="K58" s="83" t="s">
        <v>27</v>
      </c>
      <c r="L58" s="83" t="s">
        <v>27</v>
      </c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5"/>
      <c r="X58" s="83"/>
      <c r="Y58" s="84"/>
      <c r="Z58" s="84"/>
      <c r="AA58" s="84"/>
      <c r="AB58" s="88" t="s">
        <v>583</v>
      </c>
      <c r="AC58" s="88">
        <v>84289</v>
      </c>
      <c r="AD58" s="40"/>
      <c r="AE58" s="40"/>
      <c r="AF58" s="88">
        <v>84309</v>
      </c>
      <c r="AG58" s="40"/>
      <c r="AH58" s="40"/>
      <c r="AI58" s="88">
        <v>84329</v>
      </c>
      <c r="AJ58" s="40"/>
      <c r="AK58" s="40"/>
      <c r="AL58" s="24">
        <v>84349</v>
      </c>
      <c r="AM58" s="40"/>
      <c r="AN58" s="40"/>
      <c r="AO58" s="88">
        <v>84369</v>
      </c>
      <c r="AP58" s="40"/>
      <c r="AQ58" s="40"/>
      <c r="AR58" s="88">
        <v>84294</v>
      </c>
      <c r="AS58" s="40"/>
      <c r="AT58" s="40"/>
      <c r="AU58" s="24">
        <v>116119</v>
      </c>
      <c r="AV58" s="40"/>
      <c r="AW58" s="40"/>
      <c r="AX58" s="24">
        <v>110429</v>
      </c>
      <c r="AY58" s="40"/>
      <c r="AZ58" s="40"/>
      <c r="BA58" s="24"/>
      <c r="BB58" s="40"/>
      <c r="BC58" s="40"/>
      <c r="BD58" s="24"/>
      <c r="BE58" s="40"/>
      <c r="BF58" s="40"/>
      <c r="BG58" s="24"/>
      <c r="BH58" s="40"/>
      <c r="BI58" s="40"/>
      <c r="BJ58" s="24"/>
      <c r="BK58" s="40"/>
      <c r="BL58" s="40"/>
    </row>
    <row r="59" spans="1:64" x14ac:dyDescent="0.2">
      <c r="A59" s="29" t="s">
        <v>25</v>
      </c>
      <c r="B59" s="29" t="s">
        <v>26</v>
      </c>
      <c r="C59" s="29">
        <f>'À renseigner'!$I$13</f>
        <v>0</v>
      </c>
      <c r="D59" s="82"/>
      <c r="E59" s="83"/>
      <c r="F59" s="83"/>
      <c r="G59" s="83"/>
      <c r="H59" s="83"/>
      <c r="I59" s="84"/>
      <c r="J59" s="84"/>
      <c r="K59" s="83" t="s">
        <v>27</v>
      </c>
      <c r="L59" s="83" t="s">
        <v>27</v>
      </c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5"/>
      <c r="X59" s="83"/>
      <c r="Y59" s="84"/>
      <c r="Z59" s="84"/>
      <c r="AA59" s="84"/>
      <c r="AB59" s="88" t="s">
        <v>583</v>
      </c>
      <c r="AC59" s="88">
        <v>84289</v>
      </c>
      <c r="AD59" s="40"/>
      <c r="AE59" s="40"/>
      <c r="AF59" s="88">
        <v>84309</v>
      </c>
      <c r="AG59" s="40"/>
      <c r="AH59" s="40"/>
      <c r="AI59" s="88">
        <v>84329</v>
      </c>
      <c r="AJ59" s="40"/>
      <c r="AK59" s="40"/>
      <c r="AL59" s="24">
        <v>84349</v>
      </c>
      <c r="AM59" s="40"/>
      <c r="AN59" s="40"/>
      <c r="AO59" s="88">
        <v>84369</v>
      </c>
      <c r="AP59" s="40"/>
      <c r="AQ59" s="40"/>
      <c r="AR59" s="88">
        <v>84294</v>
      </c>
      <c r="AS59" s="40"/>
      <c r="AT59" s="40"/>
      <c r="AU59" s="24">
        <v>116119</v>
      </c>
      <c r="AV59" s="40"/>
      <c r="AW59" s="40"/>
      <c r="AX59" s="24">
        <v>110429</v>
      </c>
      <c r="AY59" s="40"/>
      <c r="AZ59" s="40"/>
      <c r="BA59" s="24"/>
      <c r="BB59" s="40"/>
      <c r="BC59" s="40"/>
      <c r="BD59" s="24"/>
      <c r="BE59" s="40"/>
      <c r="BF59" s="40"/>
      <c r="BG59" s="24"/>
      <c r="BH59" s="40"/>
      <c r="BI59" s="40"/>
      <c r="BJ59" s="24"/>
      <c r="BK59" s="40"/>
      <c r="BL59" s="40"/>
    </row>
    <row r="60" spans="1:64" x14ac:dyDescent="0.2">
      <c r="A60" s="29" t="s">
        <v>25</v>
      </c>
      <c r="B60" s="29" t="s">
        <v>26</v>
      </c>
      <c r="C60" s="29">
        <f>'À renseigner'!$I$13</f>
        <v>0</v>
      </c>
      <c r="D60" s="82"/>
      <c r="E60" s="83"/>
      <c r="F60" s="83"/>
      <c r="G60" s="83"/>
      <c r="H60" s="83"/>
      <c r="I60" s="84"/>
      <c r="J60" s="84"/>
      <c r="K60" s="83" t="s">
        <v>27</v>
      </c>
      <c r="L60" s="83" t="s">
        <v>27</v>
      </c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5"/>
      <c r="X60" s="83"/>
      <c r="Y60" s="84"/>
      <c r="Z60" s="84"/>
      <c r="AA60" s="84"/>
      <c r="AB60" s="88" t="s">
        <v>583</v>
      </c>
      <c r="AC60" s="88">
        <v>84289</v>
      </c>
      <c r="AD60" s="40"/>
      <c r="AE60" s="40"/>
      <c r="AF60" s="88">
        <v>84309</v>
      </c>
      <c r="AG60" s="40"/>
      <c r="AH60" s="40"/>
      <c r="AI60" s="88">
        <v>84329</v>
      </c>
      <c r="AJ60" s="40"/>
      <c r="AK60" s="40"/>
      <c r="AL60" s="24">
        <v>84349</v>
      </c>
      <c r="AM60" s="40"/>
      <c r="AN60" s="40"/>
      <c r="AO60" s="88">
        <v>84369</v>
      </c>
      <c r="AP60" s="40"/>
      <c r="AQ60" s="40"/>
      <c r="AR60" s="88">
        <v>84294</v>
      </c>
      <c r="AS60" s="40"/>
      <c r="AT60" s="40"/>
      <c r="AU60" s="24">
        <v>116119</v>
      </c>
      <c r="AV60" s="40"/>
      <c r="AW60" s="40"/>
      <c r="AX60" s="24">
        <v>110429</v>
      </c>
      <c r="AY60" s="40"/>
      <c r="AZ60" s="40"/>
      <c r="BA60" s="24"/>
      <c r="BB60" s="40"/>
      <c r="BC60" s="40"/>
      <c r="BD60" s="24"/>
      <c r="BE60" s="40"/>
      <c r="BF60" s="40"/>
      <c r="BG60" s="24"/>
      <c r="BH60" s="40"/>
      <c r="BI60" s="40"/>
      <c r="BJ60" s="24"/>
      <c r="BK60" s="40"/>
      <c r="BL60" s="40"/>
    </row>
    <row r="61" spans="1:64" x14ac:dyDescent="0.2">
      <c r="A61" s="29" t="s">
        <v>25</v>
      </c>
      <c r="B61" s="29" t="s">
        <v>26</v>
      </c>
      <c r="C61" s="29">
        <f>'À renseigner'!$I$13</f>
        <v>0</v>
      </c>
      <c r="D61" s="82"/>
      <c r="E61" s="83"/>
      <c r="F61" s="83"/>
      <c r="G61" s="83"/>
      <c r="H61" s="83"/>
      <c r="I61" s="84"/>
      <c r="J61" s="84"/>
      <c r="K61" s="83" t="s">
        <v>27</v>
      </c>
      <c r="L61" s="83" t="s">
        <v>27</v>
      </c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5"/>
      <c r="X61" s="83"/>
      <c r="Y61" s="84"/>
      <c r="Z61" s="84"/>
      <c r="AA61" s="84"/>
      <c r="AB61" s="88" t="s">
        <v>583</v>
      </c>
      <c r="AC61" s="88">
        <v>84289</v>
      </c>
      <c r="AD61" s="40"/>
      <c r="AE61" s="40"/>
      <c r="AF61" s="88">
        <v>84309</v>
      </c>
      <c r="AG61" s="40"/>
      <c r="AH61" s="40"/>
      <c r="AI61" s="88">
        <v>84329</v>
      </c>
      <c r="AJ61" s="40"/>
      <c r="AK61" s="40"/>
      <c r="AL61" s="24">
        <v>84349</v>
      </c>
      <c r="AM61" s="40"/>
      <c r="AN61" s="40"/>
      <c r="AO61" s="88">
        <v>84369</v>
      </c>
      <c r="AP61" s="40"/>
      <c r="AQ61" s="40"/>
      <c r="AR61" s="88">
        <v>84294</v>
      </c>
      <c r="AS61" s="40"/>
      <c r="AT61" s="40"/>
      <c r="AU61" s="24">
        <v>116119</v>
      </c>
      <c r="AV61" s="40"/>
      <c r="AW61" s="40"/>
      <c r="AX61" s="24">
        <v>110429</v>
      </c>
      <c r="AY61" s="40"/>
      <c r="AZ61" s="40"/>
      <c r="BA61" s="24"/>
      <c r="BB61" s="40"/>
      <c r="BC61" s="40"/>
      <c r="BD61" s="24"/>
      <c r="BE61" s="40"/>
      <c r="BF61" s="40"/>
      <c r="BG61" s="24"/>
      <c r="BH61" s="40"/>
      <c r="BI61" s="40"/>
      <c r="BJ61" s="24"/>
      <c r="BK61" s="40"/>
      <c r="BL61" s="40"/>
    </row>
    <row r="62" spans="1:64" x14ac:dyDescent="0.2">
      <c r="A62" s="29" t="s">
        <v>25</v>
      </c>
      <c r="B62" s="29" t="s">
        <v>26</v>
      </c>
      <c r="C62" s="29">
        <f>'À renseigner'!$I$13</f>
        <v>0</v>
      </c>
      <c r="D62" s="82"/>
      <c r="E62" s="83"/>
      <c r="F62" s="83"/>
      <c r="G62" s="83"/>
      <c r="H62" s="83"/>
      <c r="I62" s="84"/>
      <c r="J62" s="84"/>
      <c r="K62" s="83" t="s">
        <v>27</v>
      </c>
      <c r="L62" s="83" t="s">
        <v>27</v>
      </c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5"/>
      <c r="X62" s="83"/>
      <c r="Y62" s="84"/>
      <c r="Z62" s="84"/>
      <c r="AA62" s="84"/>
      <c r="AB62" s="88" t="s">
        <v>583</v>
      </c>
      <c r="AC62" s="88">
        <v>84289</v>
      </c>
      <c r="AD62" s="40"/>
      <c r="AE62" s="40"/>
      <c r="AF62" s="88">
        <v>84309</v>
      </c>
      <c r="AG62" s="40"/>
      <c r="AH62" s="40"/>
      <c r="AI62" s="88">
        <v>84329</v>
      </c>
      <c r="AJ62" s="40"/>
      <c r="AK62" s="40"/>
      <c r="AL62" s="24">
        <v>84349</v>
      </c>
      <c r="AM62" s="40"/>
      <c r="AN62" s="40"/>
      <c r="AO62" s="88">
        <v>84369</v>
      </c>
      <c r="AP62" s="40"/>
      <c r="AQ62" s="40"/>
      <c r="AR62" s="88">
        <v>84294</v>
      </c>
      <c r="AS62" s="40"/>
      <c r="AT62" s="40"/>
      <c r="AU62" s="24">
        <v>116119</v>
      </c>
      <c r="AV62" s="40"/>
      <c r="AW62" s="40"/>
      <c r="AX62" s="24">
        <v>110429</v>
      </c>
      <c r="AY62" s="40"/>
      <c r="AZ62" s="40"/>
      <c r="BA62" s="24"/>
      <c r="BB62" s="40"/>
      <c r="BC62" s="40"/>
      <c r="BD62" s="24"/>
      <c r="BE62" s="40"/>
      <c r="BF62" s="40"/>
      <c r="BG62" s="24"/>
      <c r="BH62" s="40"/>
      <c r="BI62" s="40"/>
      <c r="BJ62" s="24"/>
      <c r="BK62" s="40"/>
      <c r="BL62" s="40"/>
    </row>
    <row r="63" spans="1:64" x14ac:dyDescent="0.2">
      <c r="A63" s="29" t="s">
        <v>25</v>
      </c>
      <c r="B63" s="29" t="s">
        <v>26</v>
      </c>
      <c r="C63" s="29">
        <f>'À renseigner'!$I$13</f>
        <v>0</v>
      </c>
      <c r="D63" s="82"/>
      <c r="E63" s="83"/>
      <c r="F63" s="83"/>
      <c r="G63" s="83"/>
      <c r="H63" s="83"/>
      <c r="I63" s="84"/>
      <c r="J63" s="84"/>
      <c r="K63" s="83" t="s">
        <v>27</v>
      </c>
      <c r="L63" s="83" t="s">
        <v>27</v>
      </c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5"/>
      <c r="X63" s="83"/>
      <c r="Y63" s="84"/>
      <c r="Z63" s="84"/>
      <c r="AA63" s="84"/>
      <c r="AB63" s="88" t="s">
        <v>583</v>
      </c>
      <c r="AC63" s="88">
        <v>84289</v>
      </c>
      <c r="AD63" s="40"/>
      <c r="AE63" s="40"/>
      <c r="AF63" s="88">
        <v>84309</v>
      </c>
      <c r="AG63" s="40"/>
      <c r="AH63" s="40"/>
      <c r="AI63" s="88">
        <v>84329</v>
      </c>
      <c r="AJ63" s="40"/>
      <c r="AK63" s="40"/>
      <c r="AL63" s="24">
        <v>84349</v>
      </c>
      <c r="AM63" s="40"/>
      <c r="AN63" s="40"/>
      <c r="AO63" s="88">
        <v>84369</v>
      </c>
      <c r="AP63" s="40"/>
      <c r="AQ63" s="40"/>
      <c r="AR63" s="88">
        <v>84294</v>
      </c>
      <c r="AS63" s="40"/>
      <c r="AT63" s="40"/>
      <c r="AU63" s="24">
        <v>116119</v>
      </c>
      <c r="AV63" s="40"/>
      <c r="AW63" s="40"/>
      <c r="AX63" s="24">
        <v>110429</v>
      </c>
      <c r="AY63" s="40"/>
      <c r="AZ63" s="40"/>
      <c r="BA63" s="24"/>
      <c r="BB63" s="40"/>
      <c r="BC63" s="40"/>
      <c r="BD63" s="24"/>
      <c r="BE63" s="40"/>
      <c r="BF63" s="40"/>
      <c r="BG63" s="24"/>
      <c r="BH63" s="40"/>
      <c r="BI63" s="40"/>
      <c r="BJ63" s="24"/>
      <c r="BK63" s="40"/>
      <c r="BL63" s="40"/>
    </row>
    <row r="64" spans="1:64" x14ac:dyDescent="0.2">
      <c r="A64" s="29" t="s">
        <v>25</v>
      </c>
      <c r="B64" s="29" t="s">
        <v>26</v>
      </c>
      <c r="C64" s="29">
        <f>'À renseigner'!$I$13</f>
        <v>0</v>
      </c>
      <c r="D64" s="82"/>
      <c r="E64" s="83"/>
      <c r="F64" s="83"/>
      <c r="G64" s="83"/>
      <c r="H64" s="83"/>
      <c r="I64" s="84"/>
      <c r="J64" s="84"/>
      <c r="K64" s="83" t="s">
        <v>27</v>
      </c>
      <c r="L64" s="83" t="s">
        <v>27</v>
      </c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5"/>
      <c r="X64" s="83"/>
      <c r="Y64" s="84"/>
      <c r="Z64" s="84"/>
      <c r="AA64" s="84"/>
      <c r="AB64" s="88" t="s">
        <v>583</v>
      </c>
      <c r="AC64" s="88">
        <v>84289</v>
      </c>
      <c r="AD64" s="40"/>
      <c r="AE64" s="40"/>
      <c r="AF64" s="88">
        <v>84309</v>
      </c>
      <c r="AG64" s="40"/>
      <c r="AH64" s="40"/>
      <c r="AI64" s="88">
        <v>84329</v>
      </c>
      <c r="AJ64" s="40"/>
      <c r="AK64" s="40"/>
      <c r="AL64" s="24">
        <v>84349</v>
      </c>
      <c r="AM64" s="40"/>
      <c r="AN64" s="40"/>
      <c r="AO64" s="88">
        <v>84369</v>
      </c>
      <c r="AP64" s="40"/>
      <c r="AQ64" s="40"/>
      <c r="AR64" s="88">
        <v>84294</v>
      </c>
      <c r="AS64" s="40"/>
      <c r="AT64" s="40"/>
      <c r="AU64" s="24">
        <v>116119</v>
      </c>
      <c r="AV64" s="40"/>
      <c r="AW64" s="40"/>
      <c r="AX64" s="24">
        <v>110429</v>
      </c>
      <c r="AY64" s="40"/>
      <c r="AZ64" s="40"/>
      <c r="BA64" s="24"/>
      <c r="BB64" s="40"/>
      <c r="BC64" s="40"/>
      <c r="BD64" s="24"/>
      <c r="BE64" s="40"/>
      <c r="BF64" s="40"/>
      <c r="BG64" s="24"/>
      <c r="BH64" s="40"/>
      <c r="BI64" s="40"/>
      <c r="BJ64" s="24"/>
      <c r="BK64" s="40"/>
      <c r="BL64" s="40"/>
    </row>
    <row r="65" spans="1:64" x14ac:dyDescent="0.2">
      <c r="A65" s="29" t="s">
        <v>25</v>
      </c>
      <c r="B65" s="29" t="s">
        <v>26</v>
      </c>
      <c r="C65" s="29">
        <f>'À renseigner'!$I$13</f>
        <v>0</v>
      </c>
      <c r="D65" s="82"/>
      <c r="E65" s="83"/>
      <c r="F65" s="83"/>
      <c r="G65" s="83"/>
      <c r="H65" s="83"/>
      <c r="I65" s="84"/>
      <c r="J65" s="84"/>
      <c r="K65" s="83" t="s">
        <v>27</v>
      </c>
      <c r="L65" s="83" t="s">
        <v>27</v>
      </c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5"/>
      <c r="X65" s="83"/>
      <c r="Y65" s="84"/>
      <c r="Z65" s="84"/>
      <c r="AA65" s="84"/>
      <c r="AB65" s="88" t="s">
        <v>583</v>
      </c>
      <c r="AC65" s="88">
        <v>84289</v>
      </c>
      <c r="AD65" s="40"/>
      <c r="AE65" s="40"/>
      <c r="AF65" s="88">
        <v>84309</v>
      </c>
      <c r="AG65" s="40"/>
      <c r="AH65" s="40"/>
      <c r="AI65" s="88">
        <v>84329</v>
      </c>
      <c r="AJ65" s="40"/>
      <c r="AK65" s="40"/>
      <c r="AL65" s="24">
        <v>84349</v>
      </c>
      <c r="AM65" s="40"/>
      <c r="AN65" s="40"/>
      <c r="AO65" s="88">
        <v>84369</v>
      </c>
      <c r="AP65" s="40"/>
      <c r="AQ65" s="40"/>
      <c r="AR65" s="88">
        <v>84294</v>
      </c>
      <c r="AS65" s="40"/>
      <c r="AT65" s="40"/>
      <c r="AU65" s="24">
        <v>116119</v>
      </c>
      <c r="AV65" s="40"/>
      <c r="AW65" s="40"/>
      <c r="AX65" s="24">
        <v>110429</v>
      </c>
      <c r="AY65" s="40"/>
      <c r="AZ65" s="40"/>
      <c r="BA65" s="24"/>
      <c r="BB65" s="40"/>
      <c r="BC65" s="40"/>
      <c r="BD65" s="24"/>
      <c r="BE65" s="40"/>
      <c r="BF65" s="40"/>
      <c r="BG65" s="24"/>
      <c r="BH65" s="40"/>
      <c r="BI65" s="40"/>
      <c r="BJ65" s="24"/>
      <c r="BK65" s="40"/>
      <c r="BL65" s="40"/>
    </row>
    <row r="66" spans="1:64" x14ac:dyDescent="0.2">
      <c r="A66" s="29" t="s">
        <v>25</v>
      </c>
      <c r="B66" s="29" t="s">
        <v>26</v>
      </c>
      <c r="C66" s="29">
        <f>'À renseigner'!$I$13</f>
        <v>0</v>
      </c>
      <c r="D66" s="82"/>
      <c r="E66" s="83"/>
      <c r="F66" s="83"/>
      <c r="G66" s="83"/>
      <c r="H66" s="83"/>
      <c r="I66" s="84"/>
      <c r="J66" s="84"/>
      <c r="K66" s="83" t="s">
        <v>27</v>
      </c>
      <c r="L66" s="83" t="s">
        <v>27</v>
      </c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5"/>
      <c r="X66" s="83"/>
      <c r="Y66" s="84"/>
      <c r="Z66" s="84"/>
      <c r="AA66" s="84"/>
      <c r="AB66" s="88" t="s">
        <v>583</v>
      </c>
      <c r="AC66" s="88">
        <v>84289</v>
      </c>
      <c r="AD66" s="40"/>
      <c r="AE66" s="40"/>
      <c r="AF66" s="88">
        <v>84309</v>
      </c>
      <c r="AG66" s="40"/>
      <c r="AH66" s="40"/>
      <c r="AI66" s="88">
        <v>84329</v>
      </c>
      <c r="AJ66" s="40"/>
      <c r="AK66" s="40"/>
      <c r="AL66" s="24">
        <v>84349</v>
      </c>
      <c r="AM66" s="40"/>
      <c r="AN66" s="40"/>
      <c r="AO66" s="88">
        <v>84369</v>
      </c>
      <c r="AP66" s="40"/>
      <c r="AQ66" s="40"/>
      <c r="AR66" s="88">
        <v>84294</v>
      </c>
      <c r="AS66" s="40"/>
      <c r="AT66" s="40"/>
      <c r="AU66" s="24">
        <v>116119</v>
      </c>
      <c r="AV66" s="40"/>
      <c r="AW66" s="40"/>
      <c r="AX66" s="24">
        <v>110429</v>
      </c>
      <c r="AY66" s="40"/>
      <c r="AZ66" s="40"/>
      <c r="BA66" s="24"/>
      <c r="BB66" s="40"/>
      <c r="BC66" s="40"/>
      <c r="BD66" s="24"/>
      <c r="BE66" s="40"/>
      <c r="BF66" s="40"/>
      <c r="BG66" s="24"/>
      <c r="BH66" s="40"/>
      <c r="BI66" s="40"/>
      <c r="BJ66" s="24"/>
      <c r="BK66" s="40"/>
      <c r="BL66" s="40"/>
    </row>
    <row r="67" spans="1:64" x14ac:dyDescent="0.2">
      <c r="A67" s="29" t="s">
        <v>25</v>
      </c>
      <c r="B67" s="29" t="s">
        <v>26</v>
      </c>
      <c r="C67" s="29">
        <f>'À renseigner'!$I$13</f>
        <v>0</v>
      </c>
      <c r="D67" s="82"/>
      <c r="E67" s="83"/>
      <c r="F67" s="83"/>
      <c r="G67" s="83"/>
      <c r="H67" s="83"/>
      <c r="I67" s="84"/>
      <c r="J67" s="84"/>
      <c r="K67" s="83" t="s">
        <v>27</v>
      </c>
      <c r="L67" s="83" t="s">
        <v>27</v>
      </c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5"/>
      <c r="X67" s="83"/>
      <c r="Y67" s="84"/>
      <c r="Z67" s="84"/>
      <c r="AA67" s="84"/>
      <c r="AB67" s="88" t="s">
        <v>583</v>
      </c>
      <c r="AC67" s="88">
        <v>84289</v>
      </c>
      <c r="AD67" s="40"/>
      <c r="AE67" s="40"/>
      <c r="AF67" s="88">
        <v>84309</v>
      </c>
      <c r="AG67" s="40"/>
      <c r="AH67" s="40"/>
      <c r="AI67" s="88">
        <v>84329</v>
      </c>
      <c r="AJ67" s="40"/>
      <c r="AK67" s="40"/>
      <c r="AL67" s="24">
        <v>84349</v>
      </c>
      <c r="AM67" s="40"/>
      <c r="AN67" s="40"/>
      <c r="AO67" s="88">
        <v>84369</v>
      </c>
      <c r="AP67" s="40"/>
      <c r="AQ67" s="40"/>
      <c r="AR67" s="88">
        <v>84294</v>
      </c>
      <c r="AS67" s="40"/>
      <c r="AT67" s="40"/>
      <c r="AU67" s="24">
        <v>116119</v>
      </c>
      <c r="AV67" s="40"/>
      <c r="AW67" s="40"/>
      <c r="AX67" s="24">
        <v>110429</v>
      </c>
      <c r="AY67" s="40"/>
      <c r="AZ67" s="40"/>
      <c r="BA67" s="24"/>
      <c r="BB67" s="40"/>
      <c r="BC67" s="40"/>
      <c r="BD67" s="24"/>
      <c r="BE67" s="40"/>
      <c r="BF67" s="40"/>
      <c r="BG67" s="24"/>
      <c r="BH67" s="40"/>
      <c r="BI67" s="40"/>
      <c r="BJ67" s="24"/>
      <c r="BK67" s="40"/>
      <c r="BL67" s="40"/>
    </row>
    <row r="68" spans="1:64" x14ac:dyDescent="0.2">
      <c r="A68" s="29" t="s">
        <v>25</v>
      </c>
      <c r="B68" s="29" t="s">
        <v>26</v>
      </c>
      <c r="C68" s="29">
        <f>'À renseigner'!$I$13</f>
        <v>0</v>
      </c>
      <c r="D68" s="82"/>
      <c r="E68" s="83"/>
      <c r="F68" s="83"/>
      <c r="G68" s="83"/>
      <c r="H68" s="83"/>
      <c r="I68" s="84"/>
      <c r="J68" s="84"/>
      <c r="K68" s="83" t="s">
        <v>27</v>
      </c>
      <c r="L68" s="83" t="s">
        <v>27</v>
      </c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5"/>
      <c r="X68" s="83"/>
      <c r="Y68" s="84"/>
      <c r="Z68" s="84"/>
      <c r="AA68" s="84"/>
      <c r="AB68" s="88" t="s">
        <v>583</v>
      </c>
      <c r="AC68" s="88">
        <v>84289</v>
      </c>
      <c r="AD68" s="40"/>
      <c r="AE68" s="40"/>
      <c r="AF68" s="88">
        <v>84309</v>
      </c>
      <c r="AG68" s="40"/>
      <c r="AH68" s="40"/>
      <c r="AI68" s="88">
        <v>84329</v>
      </c>
      <c r="AJ68" s="40"/>
      <c r="AK68" s="40"/>
      <c r="AL68" s="24">
        <v>84349</v>
      </c>
      <c r="AM68" s="40"/>
      <c r="AN68" s="40"/>
      <c r="AO68" s="88">
        <v>84369</v>
      </c>
      <c r="AP68" s="40"/>
      <c r="AQ68" s="40"/>
      <c r="AR68" s="88">
        <v>84294</v>
      </c>
      <c r="AS68" s="40"/>
      <c r="AT68" s="40"/>
      <c r="AU68" s="24">
        <v>116119</v>
      </c>
      <c r="AV68" s="40"/>
      <c r="AW68" s="40"/>
      <c r="AX68" s="24">
        <v>110429</v>
      </c>
      <c r="AY68" s="40"/>
      <c r="AZ68" s="40"/>
      <c r="BA68" s="24"/>
      <c r="BB68" s="40"/>
      <c r="BC68" s="40"/>
      <c r="BD68" s="24"/>
      <c r="BE68" s="40"/>
      <c r="BF68" s="40"/>
      <c r="BG68" s="24"/>
      <c r="BH68" s="40"/>
      <c r="BI68" s="40"/>
      <c r="BJ68" s="24"/>
      <c r="BK68" s="40"/>
      <c r="BL68" s="40"/>
    </row>
    <row r="69" spans="1:64" x14ac:dyDescent="0.2">
      <c r="A69" s="29" t="s">
        <v>25</v>
      </c>
      <c r="B69" s="29" t="s">
        <v>26</v>
      </c>
      <c r="C69" s="29">
        <f>'À renseigner'!$I$13</f>
        <v>0</v>
      </c>
      <c r="D69" s="82"/>
      <c r="E69" s="83"/>
      <c r="F69" s="83"/>
      <c r="G69" s="83"/>
      <c r="H69" s="83"/>
      <c r="I69" s="84"/>
      <c r="J69" s="84"/>
      <c r="K69" s="83" t="s">
        <v>27</v>
      </c>
      <c r="L69" s="83" t="s">
        <v>27</v>
      </c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5"/>
      <c r="X69" s="83"/>
      <c r="Y69" s="84"/>
      <c r="Z69" s="84"/>
      <c r="AA69" s="84"/>
      <c r="AB69" s="88" t="s">
        <v>583</v>
      </c>
      <c r="AC69" s="88">
        <v>84289</v>
      </c>
      <c r="AD69" s="40"/>
      <c r="AE69" s="40"/>
      <c r="AF69" s="88">
        <v>84309</v>
      </c>
      <c r="AG69" s="40"/>
      <c r="AH69" s="40"/>
      <c r="AI69" s="88">
        <v>84329</v>
      </c>
      <c r="AJ69" s="40"/>
      <c r="AK69" s="40"/>
      <c r="AL69" s="24">
        <v>84349</v>
      </c>
      <c r="AM69" s="40"/>
      <c r="AN69" s="40"/>
      <c r="AO69" s="88">
        <v>84369</v>
      </c>
      <c r="AP69" s="40"/>
      <c r="AQ69" s="40"/>
      <c r="AR69" s="88">
        <v>84294</v>
      </c>
      <c r="AS69" s="40"/>
      <c r="AT69" s="40"/>
      <c r="AU69" s="24">
        <v>116119</v>
      </c>
      <c r="AV69" s="40"/>
      <c r="AW69" s="40"/>
      <c r="AX69" s="24">
        <v>110429</v>
      </c>
      <c r="AY69" s="40"/>
      <c r="AZ69" s="40"/>
      <c r="BA69" s="24"/>
      <c r="BB69" s="40"/>
      <c r="BC69" s="40"/>
      <c r="BD69" s="24"/>
      <c r="BE69" s="40"/>
      <c r="BF69" s="40"/>
      <c r="BG69" s="24"/>
      <c r="BH69" s="40"/>
      <c r="BI69" s="40"/>
      <c r="BJ69" s="24"/>
      <c r="BK69" s="40"/>
      <c r="BL69" s="40"/>
    </row>
    <row r="70" spans="1:64" x14ac:dyDescent="0.2">
      <c r="A70" s="29" t="s">
        <v>25</v>
      </c>
      <c r="B70" s="29" t="s">
        <v>26</v>
      </c>
      <c r="C70" s="29">
        <f>'À renseigner'!$I$13</f>
        <v>0</v>
      </c>
      <c r="D70" s="82"/>
      <c r="E70" s="83"/>
      <c r="F70" s="83"/>
      <c r="G70" s="83"/>
      <c r="H70" s="83"/>
      <c r="I70" s="84"/>
      <c r="J70" s="84"/>
      <c r="K70" s="83" t="s">
        <v>27</v>
      </c>
      <c r="L70" s="83" t="s">
        <v>27</v>
      </c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5"/>
      <c r="X70" s="83"/>
      <c r="Y70" s="84"/>
      <c r="Z70" s="84"/>
      <c r="AA70" s="84"/>
      <c r="AB70" s="88" t="s">
        <v>583</v>
      </c>
      <c r="AC70" s="88">
        <v>84289</v>
      </c>
      <c r="AD70" s="40"/>
      <c r="AE70" s="40"/>
      <c r="AF70" s="88">
        <v>84309</v>
      </c>
      <c r="AG70" s="40"/>
      <c r="AH70" s="40"/>
      <c r="AI70" s="88">
        <v>84329</v>
      </c>
      <c r="AJ70" s="40"/>
      <c r="AK70" s="40"/>
      <c r="AL70" s="24">
        <v>84349</v>
      </c>
      <c r="AM70" s="40"/>
      <c r="AN70" s="40"/>
      <c r="AO70" s="88">
        <v>84369</v>
      </c>
      <c r="AP70" s="40"/>
      <c r="AQ70" s="40"/>
      <c r="AR70" s="88">
        <v>84294</v>
      </c>
      <c r="AS70" s="40"/>
      <c r="AT70" s="40"/>
      <c r="AU70" s="24">
        <v>116119</v>
      </c>
      <c r="AV70" s="40"/>
      <c r="AW70" s="40"/>
      <c r="AX70" s="24">
        <v>110429</v>
      </c>
      <c r="AY70" s="40"/>
      <c r="AZ70" s="40"/>
      <c r="BA70" s="24"/>
      <c r="BB70" s="40"/>
      <c r="BC70" s="40"/>
      <c r="BD70" s="24"/>
      <c r="BE70" s="40"/>
      <c r="BF70" s="40"/>
      <c r="BG70" s="24"/>
      <c r="BH70" s="40"/>
      <c r="BI70" s="40"/>
      <c r="BJ70" s="24"/>
      <c r="BK70" s="40"/>
      <c r="BL70" s="40"/>
    </row>
    <row r="71" spans="1:64" x14ac:dyDescent="0.2">
      <c r="A71" s="29" t="s">
        <v>25</v>
      </c>
      <c r="B71" s="29" t="s">
        <v>26</v>
      </c>
      <c r="C71" s="29">
        <f>'À renseigner'!$I$13</f>
        <v>0</v>
      </c>
      <c r="D71" s="82"/>
      <c r="E71" s="83"/>
      <c r="F71" s="83"/>
      <c r="G71" s="83"/>
      <c r="H71" s="83"/>
      <c r="I71" s="84"/>
      <c r="J71" s="84"/>
      <c r="K71" s="83" t="s">
        <v>27</v>
      </c>
      <c r="L71" s="83" t="s">
        <v>27</v>
      </c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5"/>
      <c r="X71" s="83"/>
      <c r="Y71" s="84"/>
      <c r="Z71" s="84"/>
      <c r="AA71" s="84"/>
      <c r="AB71" s="88" t="s">
        <v>583</v>
      </c>
      <c r="AC71" s="88">
        <v>84289</v>
      </c>
      <c r="AD71" s="40"/>
      <c r="AE71" s="40"/>
      <c r="AF71" s="88">
        <v>84309</v>
      </c>
      <c r="AG71" s="40"/>
      <c r="AH71" s="40"/>
      <c r="AI71" s="88">
        <v>84329</v>
      </c>
      <c r="AJ71" s="40"/>
      <c r="AK71" s="40"/>
      <c r="AL71" s="24">
        <v>84349</v>
      </c>
      <c r="AM71" s="40"/>
      <c r="AN71" s="40"/>
      <c r="AO71" s="88">
        <v>84369</v>
      </c>
      <c r="AP71" s="40"/>
      <c r="AQ71" s="40"/>
      <c r="AR71" s="88">
        <v>84294</v>
      </c>
      <c r="AS71" s="40"/>
      <c r="AT71" s="40"/>
      <c r="AU71" s="24">
        <v>116119</v>
      </c>
      <c r="AV71" s="40"/>
      <c r="AW71" s="40"/>
      <c r="AX71" s="24">
        <v>110429</v>
      </c>
      <c r="AY71" s="40"/>
      <c r="AZ71" s="40"/>
      <c r="BA71" s="24"/>
      <c r="BB71" s="40"/>
      <c r="BC71" s="40"/>
      <c r="BD71" s="24"/>
      <c r="BE71" s="40"/>
      <c r="BF71" s="40"/>
      <c r="BG71" s="24"/>
      <c r="BH71" s="40"/>
      <c r="BI71" s="40"/>
      <c r="BJ71" s="24"/>
      <c r="BK71" s="40"/>
      <c r="BL71" s="40"/>
    </row>
    <row r="72" spans="1:64" x14ac:dyDescent="0.2">
      <c r="A72" s="29" t="s">
        <v>25</v>
      </c>
      <c r="B72" s="29" t="s">
        <v>26</v>
      </c>
      <c r="C72" s="29">
        <f>'À renseigner'!$I$13</f>
        <v>0</v>
      </c>
      <c r="D72" s="82"/>
      <c r="E72" s="83"/>
      <c r="F72" s="83"/>
      <c r="G72" s="83"/>
      <c r="H72" s="83"/>
      <c r="I72" s="84"/>
      <c r="J72" s="84"/>
      <c r="K72" s="83" t="s">
        <v>27</v>
      </c>
      <c r="L72" s="83" t="s">
        <v>27</v>
      </c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5"/>
      <c r="X72" s="83"/>
      <c r="Y72" s="84"/>
      <c r="Z72" s="84"/>
      <c r="AA72" s="84"/>
      <c r="AB72" s="88" t="s">
        <v>583</v>
      </c>
      <c r="AC72" s="88">
        <v>84289</v>
      </c>
      <c r="AD72" s="40"/>
      <c r="AE72" s="40"/>
      <c r="AF72" s="88">
        <v>84309</v>
      </c>
      <c r="AG72" s="40"/>
      <c r="AH72" s="40"/>
      <c r="AI72" s="88">
        <v>84329</v>
      </c>
      <c r="AJ72" s="40"/>
      <c r="AK72" s="40"/>
      <c r="AL72" s="24">
        <v>84349</v>
      </c>
      <c r="AM72" s="40"/>
      <c r="AN72" s="40"/>
      <c r="AO72" s="88">
        <v>84369</v>
      </c>
      <c r="AP72" s="40"/>
      <c r="AQ72" s="40"/>
      <c r="AR72" s="88">
        <v>84294</v>
      </c>
      <c r="AS72" s="40"/>
      <c r="AT72" s="40"/>
      <c r="AU72" s="24">
        <v>116119</v>
      </c>
      <c r="AV72" s="40"/>
      <c r="AW72" s="40"/>
      <c r="AX72" s="24">
        <v>110429</v>
      </c>
      <c r="AY72" s="40"/>
      <c r="AZ72" s="40"/>
      <c r="BA72" s="24"/>
      <c r="BB72" s="40"/>
      <c r="BC72" s="40"/>
      <c r="BD72" s="24"/>
      <c r="BE72" s="40"/>
      <c r="BF72" s="40"/>
      <c r="BG72" s="24"/>
      <c r="BH72" s="40"/>
      <c r="BI72" s="40"/>
      <c r="BJ72" s="24"/>
      <c r="BK72" s="40"/>
      <c r="BL72" s="40"/>
    </row>
    <row r="73" spans="1:64" x14ac:dyDescent="0.2">
      <c r="A73" s="29" t="s">
        <v>25</v>
      </c>
      <c r="B73" s="29" t="s">
        <v>26</v>
      </c>
      <c r="C73" s="29">
        <f>'À renseigner'!$I$13</f>
        <v>0</v>
      </c>
      <c r="D73" s="82"/>
      <c r="E73" s="83"/>
      <c r="F73" s="83"/>
      <c r="G73" s="83"/>
      <c r="H73" s="83"/>
      <c r="I73" s="84"/>
      <c r="J73" s="84"/>
      <c r="K73" s="83" t="s">
        <v>27</v>
      </c>
      <c r="L73" s="83" t="s">
        <v>27</v>
      </c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5"/>
      <c r="X73" s="83"/>
      <c r="Y73" s="84"/>
      <c r="Z73" s="84"/>
      <c r="AA73" s="84"/>
      <c r="AB73" s="88" t="s">
        <v>583</v>
      </c>
      <c r="AC73" s="88">
        <v>84289</v>
      </c>
      <c r="AD73" s="40"/>
      <c r="AE73" s="40"/>
      <c r="AF73" s="88">
        <v>84309</v>
      </c>
      <c r="AG73" s="40"/>
      <c r="AH73" s="40"/>
      <c r="AI73" s="88">
        <v>84329</v>
      </c>
      <c r="AJ73" s="40"/>
      <c r="AK73" s="40"/>
      <c r="AL73" s="24">
        <v>84349</v>
      </c>
      <c r="AM73" s="40"/>
      <c r="AN73" s="40"/>
      <c r="AO73" s="88">
        <v>84369</v>
      </c>
      <c r="AP73" s="40"/>
      <c r="AQ73" s="40"/>
      <c r="AR73" s="88">
        <v>84294</v>
      </c>
      <c r="AS73" s="40"/>
      <c r="AT73" s="40"/>
      <c r="AU73" s="24">
        <v>116119</v>
      </c>
      <c r="AV73" s="40"/>
      <c r="AW73" s="40"/>
      <c r="AX73" s="24">
        <v>110429</v>
      </c>
      <c r="AY73" s="40"/>
      <c r="AZ73" s="40"/>
      <c r="BA73" s="24"/>
      <c r="BB73" s="40"/>
      <c r="BC73" s="40"/>
      <c r="BD73" s="24"/>
      <c r="BE73" s="40"/>
      <c r="BF73" s="40"/>
      <c r="BG73" s="24"/>
      <c r="BH73" s="40"/>
      <c r="BI73" s="40"/>
      <c r="BJ73" s="24"/>
      <c r="BK73" s="40"/>
      <c r="BL73" s="40"/>
    </row>
    <row r="74" spans="1:64" x14ac:dyDescent="0.2">
      <c r="A74" s="29" t="s">
        <v>25</v>
      </c>
      <c r="B74" s="29" t="s">
        <v>26</v>
      </c>
      <c r="C74" s="29">
        <f>'À renseigner'!$I$13</f>
        <v>0</v>
      </c>
      <c r="D74" s="82"/>
      <c r="E74" s="83"/>
      <c r="F74" s="83"/>
      <c r="G74" s="83"/>
      <c r="H74" s="83"/>
      <c r="I74" s="84"/>
      <c r="J74" s="84"/>
      <c r="K74" s="83" t="s">
        <v>27</v>
      </c>
      <c r="L74" s="83" t="s">
        <v>27</v>
      </c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5"/>
      <c r="X74" s="83"/>
      <c r="Y74" s="84"/>
      <c r="Z74" s="84"/>
      <c r="AA74" s="84"/>
      <c r="AB74" s="88" t="s">
        <v>583</v>
      </c>
      <c r="AC74" s="88">
        <v>84289</v>
      </c>
      <c r="AD74" s="40"/>
      <c r="AE74" s="40"/>
      <c r="AF74" s="88">
        <v>84309</v>
      </c>
      <c r="AG74" s="40"/>
      <c r="AH74" s="40"/>
      <c r="AI74" s="88">
        <v>84329</v>
      </c>
      <c r="AJ74" s="40"/>
      <c r="AK74" s="40"/>
      <c r="AL74" s="24">
        <v>84349</v>
      </c>
      <c r="AM74" s="40"/>
      <c r="AN74" s="40"/>
      <c r="AO74" s="88">
        <v>84369</v>
      </c>
      <c r="AP74" s="40"/>
      <c r="AQ74" s="40"/>
      <c r="AR74" s="88">
        <v>84294</v>
      </c>
      <c r="AS74" s="40"/>
      <c r="AT74" s="40"/>
      <c r="AU74" s="24">
        <v>116119</v>
      </c>
      <c r="AV74" s="40"/>
      <c r="AW74" s="40"/>
      <c r="AX74" s="24">
        <v>110429</v>
      </c>
      <c r="AY74" s="40"/>
      <c r="AZ74" s="40"/>
      <c r="BA74" s="24"/>
      <c r="BB74" s="40"/>
      <c r="BC74" s="40"/>
      <c r="BD74" s="24"/>
      <c r="BE74" s="40"/>
      <c r="BF74" s="40"/>
      <c r="BG74" s="24"/>
      <c r="BH74" s="40"/>
      <c r="BI74" s="40"/>
      <c r="BJ74" s="24"/>
      <c r="BK74" s="40"/>
      <c r="BL74" s="40"/>
    </row>
    <row r="75" spans="1:64" x14ac:dyDescent="0.2">
      <c r="A75" s="29" t="s">
        <v>25</v>
      </c>
      <c r="B75" s="29" t="s">
        <v>26</v>
      </c>
      <c r="C75" s="29">
        <f>'À renseigner'!$I$13</f>
        <v>0</v>
      </c>
      <c r="D75" s="82"/>
      <c r="E75" s="83"/>
      <c r="F75" s="83"/>
      <c r="G75" s="83"/>
      <c r="H75" s="83"/>
      <c r="I75" s="84"/>
      <c r="J75" s="84"/>
      <c r="K75" s="83" t="s">
        <v>27</v>
      </c>
      <c r="L75" s="83" t="s">
        <v>27</v>
      </c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5"/>
      <c r="X75" s="83"/>
      <c r="Y75" s="84"/>
      <c r="Z75" s="84"/>
      <c r="AA75" s="84"/>
      <c r="AB75" s="88" t="s">
        <v>583</v>
      </c>
      <c r="AC75" s="88">
        <v>84289</v>
      </c>
      <c r="AD75" s="40"/>
      <c r="AE75" s="40"/>
      <c r="AF75" s="88">
        <v>84309</v>
      </c>
      <c r="AG75" s="40"/>
      <c r="AH75" s="40"/>
      <c r="AI75" s="88">
        <v>84329</v>
      </c>
      <c r="AJ75" s="40"/>
      <c r="AK75" s="40"/>
      <c r="AL75" s="24">
        <v>84349</v>
      </c>
      <c r="AM75" s="40"/>
      <c r="AN75" s="40"/>
      <c r="AO75" s="88">
        <v>84369</v>
      </c>
      <c r="AP75" s="40"/>
      <c r="AQ75" s="40"/>
      <c r="AR75" s="88">
        <v>84294</v>
      </c>
      <c r="AS75" s="40"/>
      <c r="AT75" s="40"/>
      <c r="AU75" s="24">
        <v>116119</v>
      </c>
      <c r="AV75" s="40"/>
      <c r="AW75" s="40"/>
      <c r="AX75" s="24">
        <v>110429</v>
      </c>
      <c r="AY75" s="40"/>
      <c r="AZ75" s="40"/>
      <c r="BA75" s="24"/>
      <c r="BB75" s="40"/>
      <c r="BC75" s="40"/>
      <c r="BD75" s="24"/>
      <c r="BE75" s="40"/>
      <c r="BF75" s="40"/>
      <c r="BG75" s="24"/>
      <c r="BH75" s="40"/>
      <c r="BI75" s="40"/>
      <c r="BJ75" s="24"/>
      <c r="BK75" s="40"/>
      <c r="BL75" s="40"/>
    </row>
    <row r="76" spans="1:64" x14ac:dyDescent="0.2">
      <c r="A76" s="29" t="s">
        <v>25</v>
      </c>
      <c r="B76" s="29" t="s">
        <v>26</v>
      </c>
      <c r="C76" s="29">
        <f>'À renseigner'!$I$13</f>
        <v>0</v>
      </c>
      <c r="D76" s="82"/>
      <c r="E76" s="83"/>
      <c r="F76" s="83"/>
      <c r="G76" s="83"/>
      <c r="H76" s="83"/>
      <c r="I76" s="84"/>
      <c r="J76" s="84"/>
      <c r="K76" s="83" t="s">
        <v>27</v>
      </c>
      <c r="L76" s="83" t="s">
        <v>27</v>
      </c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5"/>
      <c r="X76" s="83"/>
      <c r="Y76" s="84"/>
      <c r="Z76" s="84"/>
      <c r="AA76" s="84"/>
      <c r="AB76" s="88" t="s">
        <v>583</v>
      </c>
      <c r="AC76" s="88">
        <v>84289</v>
      </c>
      <c r="AD76" s="40"/>
      <c r="AE76" s="40"/>
      <c r="AF76" s="88">
        <v>84309</v>
      </c>
      <c r="AG76" s="40"/>
      <c r="AH76" s="40"/>
      <c r="AI76" s="88">
        <v>84329</v>
      </c>
      <c r="AJ76" s="40"/>
      <c r="AK76" s="40"/>
      <c r="AL76" s="24">
        <v>84349</v>
      </c>
      <c r="AM76" s="40"/>
      <c r="AN76" s="40"/>
      <c r="AO76" s="88">
        <v>84369</v>
      </c>
      <c r="AP76" s="40"/>
      <c r="AQ76" s="40"/>
      <c r="AR76" s="88">
        <v>84294</v>
      </c>
      <c r="AS76" s="40"/>
      <c r="AT76" s="40"/>
      <c r="AU76" s="24">
        <v>116119</v>
      </c>
      <c r="AV76" s="40"/>
      <c r="AW76" s="40"/>
      <c r="AX76" s="24">
        <v>110429</v>
      </c>
      <c r="AY76" s="40"/>
      <c r="AZ76" s="40"/>
      <c r="BA76" s="24"/>
      <c r="BB76" s="40"/>
      <c r="BC76" s="40"/>
      <c r="BD76" s="24"/>
      <c r="BE76" s="40"/>
      <c r="BF76" s="40"/>
      <c r="BG76" s="24"/>
      <c r="BH76" s="40"/>
      <c r="BI76" s="40"/>
      <c r="BJ76" s="24"/>
      <c r="BK76" s="40"/>
      <c r="BL76" s="40"/>
    </row>
    <row r="77" spans="1:64" x14ac:dyDescent="0.2">
      <c r="A77" s="29" t="s">
        <v>25</v>
      </c>
      <c r="B77" s="29" t="s">
        <v>26</v>
      </c>
      <c r="C77" s="29">
        <f>'À renseigner'!$I$13</f>
        <v>0</v>
      </c>
      <c r="D77" s="82"/>
      <c r="E77" s="83"/>
      <c r="F77" s="83"/>
      <c r="G77" s="83"/>
      <c r="H77" s="83"/>
      <c r="I77" s="84"/>
      <c r="J77" s="84"/>
      <c r="K77" s="83" t="s">
        <v>27</v>
      </c>
      <c r="L77" s="83" t="s">
        <v>27</v>
      </c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5"/>
      <c r="X77" s="83"/>
      <c r="Y77" s="84"/>
      <c r="Z77" s="84"/>
      <c r="AA77" s="84"/>
      <c r="AB77" s="88" t="s">
        <v>583</v>
      </c>
      <c r="AC77" s="88">
        <v>84289</v>
      </c>
      <c r="AD77" s="40"/>
      <c r="AE77" s="40"/>
      <c r="AF77" s="88">
        <v>84309</v>
      </c>
      <c r="AG77" s="40"/>
      <c r="AH77" s="40"/>
      <c r="AI77" s="88">
        <v>84329</v>
      </c>
      <c r="AJ77" s="40"/>
      <c r="AK77" s="40"/>
      <c r="AL77" s="24">
        <v>84349</v>
      </c>
      <c r="AM77" s="40"/>
      <c r="AN77" s="40"/>
      <c r="AO77" s="88">
        <v>84369</v>
      </c>
      <c r="AP77" s="40"/>
      <c r="AQ77" s="40"/>
      <c r="AR77" s="88">
        <v>84294</v>
      </c>
      <c r="AS77" s="40"/>
      <c r="AT77" s="40"/>
      <c r="AU77" s="24">
        <v>116119</v>
      </c>
      <c r="AV77" s="40"/>
      <c r="AW77" s="40"/>
      <c r="AX77" s="24">
        <v>110429</v>
      </c>
      <c r="AY77" s="40"/>
      <c r="AZ77" s="40"/>
      <c r="BA77" s="24"/>
      <c r="BB77" s="40"/>
      <c r="BC77" s="40"/>
      <c r="BD77" s="24"/>
      <c r="BE77" s="40"/>
      <c r="BF77" s="40"/>
      <c r="BG77" s="24"/>
      <c r="BH77" s="40"/>
      <c r="BI77" s="40"/>
      <c r="BJ77" s="24"/>
      <c r="BK77" s="40"/>
      <c r="BL77" s="40"/>
    </row>
    <row r="78" spans="1:64" x14ac:dyDescent="0.2">
      <c r="A78" s="29" t="s">
        <v>25</v>
      </c>
      <c r="B78" s="29" t="s">
        <v>26</v>
      </c>
      <c r="C78" s="29">
        <f>'À renseigner'!$I$13</f>
        <v>0</v>
      </c>
      <c r="D78" s="82"/>
      <c r="E78" s="83"/>
      <c r="F78" s="83"/>
      <c r="G78" s="83"/>
      <c r="H78" s="83"/>
      <c r="I78" s="84"/>
      <c r="J78" s="84"/>
      <c r="K78" s="83" t="s">
        <v>27</v>
      </c>
      <c r="L78" s="83" t="s">
        <v>27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5"/>
      <c r="X78" s="83"/>
      <c r="Y78" s="84"/>
      <c r="Z78" s="84"/>
      <c r="AA78" s="84"/>
      <c r="AB78" s="88" t="s">
        <v>583</v>
      </c>
      <c r="AC78" s="88">
        <v>84289</v>
      </c>
      <c r="AD78" s="40"/>
      <c r="AE78" s="40"/>
      <c r="AF78" s="88">
        <v>84309</v>
      </c>
      <c r="AG78" s="40"/>
      <c r="AH78" s="40"/>
      <c r="AI78" s="88">
        <v>84329</v>
      </c>
      <c r="AJ78" s="40"/>
      <c r="AK78" s="40"/>
      <c r="AL78" s="24">
        <v>84349</v>
      </c>
      <c r="AM78" s="40"/>
      <c r="AN78" s="40"/>
      <c r="AO78" s="88">
        <v>84369</v>
      </c>
      <c r="AP78" s="40"/>
      <c r="AQ78" s="40"/>
      <c r="AR78" s="88">
        <v>84294</v>
      </c>
      <c r="AS78" s="40"/>
      <c r="AT78" s="40"/>
      <c r="AU78" s="24">
        <v>116119</v>
      </c>
      <c r="AV78" s="40"/>
      <c r="AW78" s="40"/>
      <c r="AX78" s="24">
        <v>110429</v>
      </c>
      <c r="AY78" s="40"/>
      <c r="AZ78" s="40"/>
      <c r="BA78" s="24"/>
      <c r="BB78" s="40"/>
      <c r="BC78" s="40"/>
      <c r="BD78" s="24"/>
      <c r="BE78" s="40"/>
      <c r="BF78" s="40"/>
      <c r="BG78" s="24"/>
      <c r="BH78" s="40"/>
      <c r="BI78" s="40"/>
      <c r="BJ78" s="24"/>
      <c r="BK78" s="40"/>
      <c r="BL78" s="40"/>
    </row>
    <row r="79" spans="1:64" x14ac:dyDescent="0.2">
      <c r="A79" s="29" t="s">
        <v>25</v>
      </c>
      <c r="B79" s="29" t="s">
        <v>26</v>
      </c>
      <c r="C79" s="29">
        <f>'À renseigner'!$I$13</f>
        <v>0</v>
      </c>
      <c r="D79" s="82"/>
      <c r="E79" s="83"/>
      <c r="F79" s="83"/>
      <c r="G79" s="83"/>
      <c r="H79" s="83"/>
      <c r="I79" s="84"/>
      <c r="J79" s="84"/>
      <c r="K79" s="83" t="s">
        <v>27</v>
      </c>
      <c r="L79" s="83" t="s">
        <v>27</v>
      </c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5"/>
      <c r="X79" s="83"/>
      <c r="Y79" s="84"/>
      <c r="Z79" s="84"/>
      <c r="AA79" s="84"/>
      <c r="AB79" s="88" t="s">
        <v>583</v>
      </c>
      <c r="AC79" s="88">
        <v>84289</v>
      </c>
      <c r="AD79" s="40"/>
      <c r="AE79" s="40"/>
      <c r="AF79" s="88">
        <v>84309</v>
      </c>
      <c r="AG79" s="40"/>
      <c r="AH79" s="40"/>
      <c r="AI79" s="88">
        <v>84329</v>
      </c>
      <c r="AJ79" s="40"/>
      <c r="AK79" s="40"/>
      <c r="AL79" s="24">
        <v>84349</v>
      </c>
      <c r="AM79" s="40"/>
      <c r="AN79" s="40"/>
      <c r="AO79" s="88">
        <v>84369</v>
      </c>
      <c r="AP79" s="40"/>
      <c r="AQ79" s="40"/>
      <c r="AR79" s="88">
        <v>84294</v>
      </c>
      <c r="AS79" s="40"/>
      <c r="AT79" s="40"/>
      <c r="AU79" s="24">
        <v>116119</v>
      </c>
      <c r="AV79" s="40"/>
      <c r="AW79" s="40"/>
      <c r="AX79" s="24">
        <v>110429</v>
      </c>
      <c r="AY79" s="40"/>
      <c r="AZ79" s="40"/>
      <c r="BA79" s="24"/>
      <c r="BB79" s="40"/>
      <c r="BC79" s="40"/>
      <c r="BD79" s="24"/>
      <c r="BE79" s="40"/>
      <c r="BF79" s="40"/>
      <c r="BG79" s="24"/>
      <c r="BH79" s="40"/>
      <c r="BI79" s="40"/>
      <c r="BJ79" s="24"/>
      <c r="BK79" s="40"/>
      <c r="BL79" s="40"/>
    </row>
    <row r="80" spans="1:64" x14ac:dyDescent="0.2">
      <c r="A80" s="29" t="s">
        <v>25</v>
      </c>
      <c r="B80" s="29" t="s">
        <v>26</v>
      </c>
      <c r="C80" s="29">
        <f>'À renseigner'!$I$13</f>
        <v>0</v>
      </c>
      <c r="D80" s="82"/>
      <c r="E80" s="83"/>
      <c r="F80" s="83"/>
      <c r="G80" s="83"/>
      <c r="H80" s="83"/>
      <c r="I80" s="84"/>
      <c r="J80" s="84"/>
      <c r="K80" s="83" t="s">
        <v>27</v>
      </c>
      <c r="L80" s="83" t="s">
        <v>27</v>
      </c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5"/>
      <c r="X80" s="83"/>
      <c r="Y80" s="84"/>
      <c r="Z80" s="84"/>
      <c r="AA80" s="84"/>
      <c r="AB80" s="88" t="s">
        <v>583</v>
      </c>
      <c r="AC80" s="88">
        <v>84289</v>
      </c>
      <c r="AD80" s="40"/>
      <c r="AE80" s="40"/>
      <c r="AF80" s="88">
        <v>84309</v>
      </c>
      <c r="AG80" s="40"/>
      <c r="AH80" s="40"/>
      <c r="AI80" s="88">
        <v>84329</v>
      </c>
      <c r="AJ80" s="40"/>
      <c r="AK80" s="40"/>
      <c r="AL80" s="24">
        <v>84349</v>
      </c>
      <c r="AM80" s="40"/>
      <c r="AN80" s="40"/>
      <c r="AO80" s="88">
        <v>84369</v>
      </c>
      <c r="AP80" s="40"/>
      <c r="AQ80" s="40"/>
      <c r="AR80" s="88">
        <v>84294</v>
      </c>
      <c r="AS80" s="40"/>
      <c r="AT80" s="40"/>
      <c r="AU80" s="24">
        <v>116119</v>
      </c>
      <c r="AV80" s="40"/>
      <c r="AW80" s="40"/>
      <c r="AX80" s="24">
        <v>110429</v>
      </c>
      <c r="AY80" s="40"/>
      <c r="AZ80" s="40"/>
      <c r="BA80" s="24"/>
      <c r="BB80" s="40"/>
      <c r="BC80" s="40"/>
      <c r="BD80" s="24"/>
      <c r="BE80" s="40"/>
      <c r="BF80" s="40"/>
      <c r="BG80" s="24"/>
      <c r="BH80" s="40"/>
      <c r="BI80" s="40"/>
      <c r="BJ80" s="24"/>
      <c r="BK80" s="40"/>
      <c r="BL80" s="40"/>
    </row>
    <row r="81" spans="1:64" x14ac:dyDescent="0.2">
      <c r="A81" s="29" t="s">
        <v>25</v>
      </c>
      <c r="B81" s="29" t="s">
        <v>26</v>
      </c>
      <c r="C81" s="29">
        <f>'À renseigner'!$I$13</f>
        <v>0</v>
      </c>
      <c r="D81" s="82"/>
      <c r="E81" s="83"/>
      <c r="F81" s="83"/>
      <c r="G81" s="83"/>
      <c r="H81" s="83"/>
      <c r="I81" s="84"/>
      <c r="J81" s="84"/>
      <c r="K81" s="83" t="s">
        <v>27</v>
      </c>
      <c r="L81" s="83" t="s">
        <v>27</v>
      </c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5"/>
      <c r="X81" s="83"/>
      <c r="Y81" s="84"/>
      <c r="Z81" s="84"/>
      <c r="AA81" s="84"/>
      <c r="AB81" s="88" t="s">
        <v>583</v>
      </c>
      <c r="AC81" s="88">
        <v>84289</v>
      </c>
      <c r="AD81" s="40"/>
      <c r="AE81" s="40"/>
      <c r="AF81" s="88">
        <v>84309</v>
      </c>
      <c r="AG81" s="40"/>
      <c r="AH81" s="40"/>
      <c r="AI81" s="88">
        <v>84329</v>
      </c>
      <c r="AJ81" s="40"/>
      <c r="AK81" s="40"/>
      <c r="AL81" s="24">
        <v>84349</v>
      </c>
      <c r="AM81" s="40"/>
      <c r="AN81" s="40"/>
      <c r="AO81" s="88">
        <v>84369</v>
      </c>
      <c r="AP81" s="40"/>
      <c r="AQ81" s="40"/>
      <c r="AR81" s="88">
        <v>84294</v>
      </c>
      <c r="AS81" s="40"/>
      <c r="AT81" s="40"/>
      <c r="AU81" s="24">
        <v>116119</v>
      </c>
      <c r="AV81" s="40"/>
      <c r="AW81" s="40"/>
      <c r="AX81" s="24">
        <v>110429</v>
      </c>
      <c r="AY81" s="40"/>
      <c r="AZ81" s="40"/>
      <c r="BA81" s="24"/>
      <c r="BB81" s="40"/>
      <c r="BC81" s="40"/>
      <c r="BD81" s="24"/>
      <c r="BE81" s="40"/>
      <c r="BF81" s="40"/>
      <c r="BG81" s="24"/>
      <c r="BH81" s="40"/>
      <c r="BI81" s="40"/>
      <c r="BJ81" s="24"/>
      <c r="BK81" s="40"/>
      <c r="BL81" s="40"/>
    </row>
    <row r="82" spans="1:64" x14ac:dyDescent="0.2">
      <c r="A82" s="29" t="s">
        <v>25</v>
      </c>
      <c r="B82" s="29" t="s">
        <v>26</v>
      </c>
      <c r="C82" s="29">
        <f>'À renseigner'!$I$13</f>
        <v>0</v>
      </c>
      <c r="D82" s="82"/>
      <c r="E82" s="83"/>
      <c r="F82" s="83"/>
      <c r="G82" s="83"/>
      <c r="H82" s="83"/>
      <c r="I82" s="84"/>
      <c r="J82" s="84"/>
      <c r="K82" s="83" t="s">
        <v>27</v>
      </c>
      <c r="L82" s="83" t="s">
        <v>27</v>
      </c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5"/>
      <c r="X82" s="83"/>
      <c r="Y82" s="84"/>
      <c r="Z82" s="84"/>
      <c r="AA82" s="84"/>
      <c r="AB82" s="88" t="s">
        <v>583</v>
      </c>
      <c r="AC82" s="88">
        <v>84289</v>
      </c>
      <c r="AD82" s="40"/>
      <c r="AE82" s="40"/>
      <c r="AF82" s="88">
        <v>84309</v>
      </c>
      <c r="AG82" s="40"/>
      <c r="AH82" s="40"/>
      <c r="AI82" s="88">
        <v>84329</v>
      </c>
      <c r="AJ82" s="40"/>
      <c r="AK82" s="40"/>
      <c r="AL82" s="24">
        <v>84349</v>
      </c>
      <c r="AM82" s="40"/>
      <c r="AN82" s="40"/>
      <c r="AO82" s="88">
        <v>84369</v>
      </c>
      <c r="AP82" s="40"/>
      <c r="AQ82" s="40"/>
      <c r="AR82" s="88">
        <v>84294</v>
      </c>
      <c r="AS82" s="40"/>
      <c r="AT82" s="40"/>
      <c r="AU82" s="24">
        <v>116119</v>
      </c>
      <c r="AV82" s="40"/>
      <c r="AW82" s="40"/>
      <c r="AX82" s="24">
        <v>110429</v>
      </c>
      <c r="AY82" s="40"/>
      <c r="AZ82" s="40"/>
      <c r="BA82" s="24"/>
      <c r="BB82" s="40"/>
      <c r="BC82" s="40"/>
      <c r="BD82" s="24"/>
      <c r="BE82" s="40"/>
      <c r="BF82" s="40"/>
      <c r="BG82" s="24"/>
      <c r="BH82" s="40"/>
      <c r="BI82" s="40"/>
      <c r="BJ82" s="24"/>
      <c r="BK82" s="40"/>
      <c r="BL82" s="40"/>
    </row>
    <row r="83" spans="1:64" x14ac:dyDescent="0.2">
      <c r="A83" s="29" t="s">
        <v>25</v>
      </c>
      <c r="B83" s="29" t="s">
        <v>26</v>
      </c>
      <c r="C83" s="29">
        <f>'À renseigner'!$I$13</f>
        <v>0</v>
      </c>
      <c r="D83" s="82"/>
      <c r="E83" s="83"/>
      <c r="F83" s="83"/>
      <c r="G83" s="83"/>
      <c r="H83" s="83"/>
      <c r="I83" s="84"/>
      <c r="J83" s="84"/>
      <c r="K83" s="83" t="s">
        <v>27</v>
      </c>
      <c r="L83" s="83" t="s">
        <v>27</v>
      </c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5"/>
      <c r="X83" s="83"/>
      <c r="Y83" s="84"/>
      <c r="Z83" s="84"/>
      <c r="AA83" s="84"/>
      <c r="AB83" s="88" t="s">
        <v>583</v>
      </c>
      <c r="AC83" s="88">
        <v>84289</v>
      </c>
      <c r="AD83" s="40"/>
      <c r="AE83" s="40"/>
      <c r="AF83" s="88">
        <v>84309</v>
      </c>
      <c r="AG83" s="40"/>
      <c r="AH83" s="40"/>
      <c r="AI83" s="88">
        <v>84329</v>
      </c>
      <c r="AJ83" s="40"/>
      <c r="AK83" s="40"/>
      <c r="AL83" s="24">
        <v>84349</v>
      </c>
      <c r="AM83" s="40"/>
      <c r="AN83" s="40"/>
      <c r="AO83" s="88">
        <v>84369</v>
      </c>
      <c r="AP83" s="40"/>
      <c r="AQ83" s="40"/>
      <c r="AR83" s="88">
        <v>84294</v>
      </c>
      <c r="AS83" s="40"/>
      <c r="AT83" s="40"/>
      <c r="AU83" s="24">
        <v>116119</v>
      </c>
      <c r="AV83" s="40"/>
      <c r="AW83" s="40"/>
      <c r="AX83" s="24">
        <v>110429</v>
      </c>
      <c r="AY83" s="40"/>
      <c r="AZ83" s="40"/>
      <c r="BA83" s="24"/>
      <c r="BB83" s="40"/>
      <c r="BC83" s="40"/>
      <c r="BD83" s="24"/>
      <c r="BE83" s="40"/>
      <c r="BF83" s="40"/>
      <c r="BG83" s="24"/>
      <c r="BH83" s="40"/>
      <c r="BI83" s="40"/>
      <c r="BJ83" s="24"/>
      <c r="BK83" s="40"/>
      <c r="BL83" s="40"/>
    </row>
    <row r="84" spans="1:64" x14ac:dyDescent="0.2">
      <c r="A84" s="29" t="s">
        <v>25</v>
      </c>
      <c r="B84" s="29" t="s">
        <v>26</v>
      </c>
      <c r="C84" s="29">
        <f>'À renseigner'!$I$13</f>
        <v>0</v>
      </c>
      <c r="D84" s="82"/>
      <c r="E84" s="83"/>
      <c r="F84" s="83"/>
      <c r="G84" s="83"/>
      <c r="H84" s="83"/>
      <c r="I84" s="84"/>
      <c r="J84" s="84"/>
      <c r="K84" s="83" t="s">
        <v>27</v>
      </c>
      <c r="L84" s="83" t="s">
        <v>27</v>
      </c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5"/>
      <c r="X84" s="83"/>
      <c r="Y84" s="84"/>
      <c r="Z84" s="84"/>
      <c r="AA84" s="84"/>
      <c r="AB84" s="88" t="s">
        <v>583</v>
      </c>
      <c r="AC84" s="88">
        <v>84289</v>
      </c>
      <c r="AD84" s="40"/>
      <c r="AE84" s="40"/>
      <c r="AF84" s="88">
        <v>84309</v>
      </c>
      <c r="AG84" s="40"/>
      <c r="AH84" s="40"/>
      <c r="AI84" s="88">
        <v>84329</v>
      </c>
      <c r="AJ84" s="40"/>
      <c r="AK84" s="40"/>
      <c r="AL84" s="24">
        <v>84349</v>
      </c>
      <c r="AM84" s="40"/>
      <c r="AN84" s="40"/>
      <c r="AO84" s="88">
        <v>84369</v>
      </c>
      <c r="AP84" s="40"/>
      <c r="AQ84" s="40"/>
      <c r="AR84" s="88">
        <v>84294</v>
      </c>
      <c r="AS84" s="40"/>
      <c r="AT84" s="40"/>
      <c r="AU84" s="24">
        <v>116119</v>
      </c>
      <c r="AV84" s="40"/>
      <c r="AW84" s="40"/>
      <c r="AX84" s="24">
        <v>110429</v>
      </c>
      <c r="AY84" s="40"/>
      <c r="AZ84" s="40"/>
      <c r="BA84" s="24"/>
      <c r="BB84" s="40"/>
      <c r="BC84" s="40"/>
      <c r="BD84" s="24"/>
      <c r="BE84" s="40"/>
      <c r="BF84" s="40"/>
      <c r="BG84" s="24"/>
      <c r="BH84" s="40"/>
      <c r="BI84" s="40"/>
      <c r="BJ84" s="24"/>
      <c r="BK84" s="40"/>
      <c r="BL84" s="40"/>
    </row>
    <row r="85" spans="1:64" x14ac:dyDescent="0.2">
      <c r="A85" s="29" t="s">
        <v>25</v>
      </c>
      <c r="B85" s="29" t="s">
        <v>26</v>
      </c>
      <c r="C85" s="29">
        <f>'À renseigner'!$I$13</f>
        <v>0</v>
      </c>
      <c r="D85" s="82"/>
      <c r="E85" s="83"/>
      <c r="F85" s="83"/>
      <c r="G85" s="83"/>
      <c r="H85" s="83"/>
      <c r="I85" s="84"/>
      <c r="J85" s="84"/>
      <c r="K85" s="83" t="s">
        <v>27</v>
      </c>
      <c r="L85" s="83" t="s">
        <v>27</v>
      </c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5"/>
      <c r="X85" s="83"/>
      <c r="Y85" s="84"/>
      <c r="Z85" s="84"/>
      <c r="AA85" s="84"/>
      <c r="AB85" s="88" t="s">
        <v>583</v>
      </c>
      <c r="AC85" s="88">
        <v>84289</v>
      </c>
      <c r="AD85" s="40"/>
      <c r="AE85" s="40"/>
      <c r="AF85" s="88">
        <v>84309</v>
      </c>
      <c r="AG85" s="40"/>
      <c r="AH85" s="40"/>
      <c r="AI85" s="88">
        <v>84329</v>
      </c>
      <c r="AJ85" s="40"/>
      <c r="AK85" s="40"/>
      <c r="AL85" s="24">
        <v>84349</v>
      </c>
      <c r="AM85" s="40"/>
      <c r="AN85" s="40"/>
      <c r="AO85" s="88">
        <v>84369</v>
      </c>
      <c r="AP85" s="40"/>
      <c r="AQ85" s="40"/>
      <c r="AR85" s="88">
        <v>84294</v>
      </c>
      <c r="AS85" s="40"/>
      <c r="AT85" s="40"/>
      <c r="AU85" s="24">
        <v>116119</v>
      </c>
      <c r="AV85" s="40"/>
      <c r="AW85" s="40"/>
      <c r="AX85" s="24">
        <v>110429</v>
      </c>
      <c r="AY85" s="40"/>
      <c r="AZ85" s="40"/>
      <c r="BA85" s="24"/>
      <c r="BB85" s="40"/>
      <c r="BC85" s="40"/>
      <c r="BD85" s="24"/>
      <c r="BE85" s="40"/>
      <c r="BF85" s="40"/>
      <c r="BG85" s="24"/>
      <c r="BH85" s="40"/>
      <c r="BI85" s="40"/>
      <c r="BJ85" s="24"/>
      <c r="BK85" s="40"/>
      <c r="BL85" s="40"/>
    </row>
    <row r="86" spans="1:64" x14ac:dyDescent="0.2">
      <c r="A86" s="29" t="s">
        <v>25</v>
      </c>
      <c r="B86" s="29" t="s">
        <v>26</v>
      </c>
      <c r="C86" s="29">
        <f>'À renseigner'!$I$13</f>
        <v>0</v>
      </c>
      <c r="D86" s="82"/>
      <c r="E86" s="83"/>
      <c r="F86" s="83"/>
      <c r="G86" s="83"/>
      <c r="H86" s="83"/>
      <c r="I86" s="84"/>
      <c r="J86" s="84"/>
      <c r="K86" s="83" t="s">
        <v>27</v>
      </c>
      <c r="L86" s="83" t="s">
        <v>27</v>
      </c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5"/>
      <c r="X86" s="83"/>
      <c r="Y86" s="84"/>
      <c r="Z86" s="84"/>
      <c r="AA86" s="84"/>
      <c r="AB86" s="88" t="s">
        <v>583</v>
      </c>
      <c r="AC86" s="88">
        <v>84289</v>
      </c>
      <c r="AD86" s="40"/>
      <c r="AE86" s="40"/>
      <c r="AF86" s="88">
        <v>84309</v>
      </c>
      <c r="AG86" s="40"/>
      <c r="AH86" s="40"/>
      <c r="AI86" s="88">
        <v>84329</v>
      </c>
      <c r="AJ86" s="40"/>
      <c r="AK86" s="40"/>
      <c r="AL86" s="24">
        <v>84349</v>
      </c>
      <c r="AM86" s="40"/>
      <c r="AN86" s="40"/>
      <c r="AO86" s="88">
        <v>84369</v>
      </c>
      <c r="AP86" s="40"/>
      <c r="AQ86" s="40"/>
      <c r="AR86" s="88">
        <v>84294</v>
      </c>
      <c r="AS86" s="40"/>
      <c r="AT86" s="40"/>
      <c r="AU86" s="24">
        <v>116119</v>
      </c>
      <c r="AV86" s="40"/>
      <c r="AW86" s="40"/>
      <c r="AX86" s="24">
        <v>110429</v>
      </c>
      <c r="AY86" s="40"/>
      <c r="AZ86" s="40"/>
      <c r="BA86" s="24"/>
      <c r="BB86" s="40"/>
      <c r="BC86" s="40"/>
      <c r="BD86" s="24"/>
      <c r="BE86" s="40"/>
      <c r="BF86" s="40"/>
      <c r="BG86" s="24"/>
      <c r="BH86" s="40"/>
      <c r="BI86" s="40"/>
      <c r="BJ86" s="24"/>
      <c r="BK86" s="40"/>
      <c r="BL86" s="40"/>
    </row>
    <row r="87" spans="1:64" x14ac:dyDescent="0.2">
      <c r="A87" s="29" t="s">
        <v>25</v>
      </c>
      <c r="B87" s="29" t="s">
        <v>26</v>
      </c>
      <c r="C87" s="29">
        <f>'À renseigner'!$I$13</f>
        <v>0</v>
      </c>
      <c r="D87" s="82"/>
      <c r="E87" s="83"/>
      <c r="F87" s="83"/>
      <c r="G87" s="83"/>
      <c r="H87" s="83"/>
      <c r="I87" s="84"/>
      <c r="J87" s="84"/>
      <c r="K87" s="83" t="s">
        <v>27</v>
      </c>
      <c r="L87" s="83" t="s">
        <v>27</v>
      </c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5"/>
      <c r="X87" s="83"/>
      <c r="Y87" s="84"/>
      <c r="Z87" s="84"/>
      <c r="AA87" s="84"/>
      <c r="AB87" s="88" t="s">
        <v>583</v>
      </c>
      <c r="AC87" s="88">
        <v>84289</v>
      </c>
      <c r="AD87" s="40"/>
      <c r="AE87" s="40"/>
      <c r="AF87" s="88">
        <v>84309</v>
      </c>
      <c r="AG87" s="40"/>
      <c r="AH87" s="40"/>
      <c r="AI87" s="88">
        <v>84329</v>
      </c>
      <c r="AJ87" s="40"/>
      <c r="AK87" s="40"/>
      <c r="AL87" s="24">
        <v>84349</v>
      </c>
      <c r="AM87" s="40"/>
      <c r="AN87" s="40"/>
      <c r="AO87" s="88">
        <v>84369</v>
      </c>
      <c r="AP87" s="40"/>
      <c r="AQ87" s="40"/>
      <c r="AR87" s="88">
        <v>84294</v>
      </c>
      <c r="AS87" s="40"/>
      <c r="AT87" s="40"/>
      <c r="AU87" s="24">
        <v>116119</v>
      </c>
      <c r="AV87" s="40"/>
      <c r="AW87" s="40"/>
      <c r="AX87" s="24">
        <v>110429</v>
      </c>
      <c r="AY87" s="40"/>
      <c r="AZ87" s="40"/>
      <c r="BA87" s="24"/>
      <c r="BB87" s="40"/>
      <c r="BC87" s="40"/>
      <c r="BD87" s="24"/>
      <c r="BE87" s="40"/>
      <c r="BF87" s="40"/>
      <c r="BG87" s="24"/>
      <c r="BH87" s="40"/>
      <c r="BI87" s="40"/>
      <c r="BJ87" s="24"/>
      <c r="BK87" s="40"/>
      <c r="BL87" s="40"/>
    </row>
    <row r="88" spans="1:64" x14ac:dyDescent="0.2">
      <c r="A88" s="29" t="s">
        <v>25</v>
      </c>
      <c r="B88" s="29" t="s">
        <v>26</v>
      </c>
      <c r="C88" s="29">
        <f>'À renseigner'!$I$13</f>
        <v>0</v>
      </c>
      <c r="D88" s="82"/>
      <c r="E88" s="83"/>
      <c r="F88" s="83"/>
      <c r="G88" s="83"/>
      <c r="H88" s="83"/>
      <c r="I88" s="84"/>
      <c r="J88" s="84"/>
      <c r="K88" s="83" t="s">
        <v>27</v>
      </c>
      <c r="L88" s="83" t="s">
        <v>27</v>
      </c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5"/>
      <c r="X88" s="83"/>
      <c r="Y88" s="84"/>
      <c r="Z88" s="84"/>
      <c r="AA88" s="84"/>
      <c r="AB88" s="88" t="s">
        <v>583</v>
      </c>
      <c r="AC88" s="88">
        <v>84289</v>
      </c>
      <c r="AD88" s="40"/>
      <c r="AE88" s="40"/>
      <c r="AF88" s="88">
        <v>84309</v>
      </c>
      <c r="AG88" s="40"/>
      <c r="AH88" s="40"/>
      <c r="AI88" s="88">
        <v>84329</v>
      </c>
      <c r="AJ88" s="40"/>
      <c r="AK88" s="40"/>
      <c r="AL88" s="24">
        <v>84349</v>
      </c>
      <c r="AM88" s="40"/>
      <c r="AN88" s="40"/>
      <c r="AO88" s="88">
        <v>84369</v>
      </c>
      <c r="AP88" s="40"/>
      <c r="AQ88" s="40"/>
      <c r="AR88" s="88">
        <v>84294</v>
      </c>
      <c r="AS88" s="40"/>
      <c r="AT88" s="40"/>
      <c r="AU88" s="24">
        <v>116119</v>
      </c>
      <c r="AV88" s="40"/>
      <c r="AW88" s="40"/>
      <c r="AX88" s="24">
        <v>110429</v>
      </c>
      <c r="AY88" s="40"/>
      <c r="AZ88" s="40"/>
      <c r="BA88" s="24"/>
      <c r="BB88" s="40"/>
      <c r="BC88" s="40"/>
      <c r="BD88" s="24"/>
      <c r="BE88" s="40"/>
      <c r="BF88" s="40"/>
      <c r="BG88" s="24"/>
      <c r="BH88" s="40"/>
      <c r="BI88" s="40"/>
      <c r="BJ88" s="24"/>
      <c r="BK88" s="40"/>
      <c r="BL88" s="40"/>
    </row>
    <row r="89" spans="1:64" x14ac:dyDescent="0.2">
      <c r="A89" s="29" t="s">
        <v>25</v>
      </c>
      <c r="B89" s="29" t="s">
        <v>26</v>
      </c>
      <c r="C89" s="29">
        <f>'À renseigner'!$I$13</f>
        <v>0</v>
      </c>
      <c r="D89" s="82"/>
      <c r="E89" s="83"/>
      <c r="F89" s="83"/>
      <c r="G89" s="83"/>
      <c r="H89" s="83"/>
      <c r="I89" s="84"/>
      <c r="J89" s="84"/>
      <c r="K89" s="83" t="s">
        <v>27</v>
      </c>
      <c r="L89" s="83" t="s">
        <v>27</v>
      </c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5"/>
      <c r="X89" s="83"/>
      <c r="Y89" s="84"/>
      <c r="Z89" s="84"/>
      <c r="AA89" s="84"/>
      <c r="AB89" s="88" t="s">
        <v>583</v>
      </c>
      <c r="AC89" s="88">
        <v>84289</v>
      </c>
      <c r="AD89" s="40"/>
      <c r="AE89" s="40"/>
      <c r="AF89" s="88">
        <v>84309</v>
      </c>
      <c r="AG89" s="40"/>
      <c r="AH89" s="40"/>
      <c r="AI89" s="88">
        <v>84329</v>
      </c>
      <c r="AJ89" s="40"/>
      <c r="AK89" s="40"/>
      <c r="AL89" s="24">
        <v>84349</v>
      </c>
      <c r="AM89" s="40"/>
      <c r="AN89" s="40"/>
      <c r="AO89" s="88">
        <v>84369</v>
      </c>
      <c r="AP89" s="40"/>
      <c r="AQ89" s="40"/>
      <c r="AR89" s="88">
        <v>84294</v>
      </c>
      <c r="AS89" s="40"/>
      <c r="AT89" s="40"/>
      <c r="AU89" s="24">
        <v>116119</v>
      </c>
      <c r="AV89" s="40"/>
      <c r="AW89" s="40"/>
      <c r="AX89" s="24">
        <v>110429</v>
      </c>
      <c r="AY89" s="40"/>
      <c r="AZ89" s="40"/>
      <c r="BA89" s="24"/>
      <c r="BB89" s="40"/>
      <c r="BC89" s="40"/>
      <c r="BD89" s="24"/>
      <c r="BE89" s="40"/>
      <c r="BF89" s="40"/>
      <c r="BG89" s="24"/>
      <c r="BH89" s="40"/>
      <c r="BI89" s="40"/>
      <c r="BJ89" s="24"/>
      <c r="BK89" s="40"/>
      <c r="BL89" s="40"/>
    </row>
    <row r="90" spans="1:64" x14ac:dyDescent="0.2">
      <c r="A90" s="29" t="s">
        <v>25</v>
      </c>
      <c r="B90" s="29" t="s">
        <v>26</v>
      </c>
      <c r="C90" s="29">
        <f>'À renseigner'!$I$13</f>
        <v>0</v>
      </c>
      <c r="D90" s="82"/>
      <c r="E90" s="83"/>
      <c r="F90" s="83"/>
      <c r="G90" s="83"/>
      <c r="H90" s="83"/>
      <c r="I90" s="84"/>
      <c r="J90" s="84"/>
      <c r="K90" s="83" t="s">
        <v>27</v>
      </c>
      <c r="L90" s="83" t="s">
        <v>27</v>
      </c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5"/>
      <c r="X90" s="83"/>
      <c r="Y90" s="84"/>
      <c r="Z90" s="84"/>
      <c r="AA90" s="84"/>
      <c r="AB90" s="88" t="s">
        <v>583</v>
      </c>
      <c r="AC90" s="88">
        <v>84289</v>
      </c>
      <c r="AD90" s="40"/>
      <c r="AE90" s="40"/>
      <c r="AF90" s="88">
        <v>84309</v>
      </c>
      <c r="AG90" s="40"/>
      <c r="AH90" s="40"/>
      <c r="AI90" s="88">
        <v>84329</v>
      </c>
      <c r="AJ90" s="40"/>
      <c r="AK90" s="40"/>
      <c r="AL90" s="24">
        <v>84349</v>
      </c>
      <c r="AM90" s="40"/>
      <c r="AN90" s="40"/>
      <c r="AO90" s="88">
        <v>84369</v>
      </c>
      <c r="AP90" s="40"/>
      <c r="AQ90" s="40"/>
      <c r="AR90" s="88">
        <v>84294</v>
      </c>
      <c r="AS90" s="40"/>
      <c r="AT90" s="40"/>
      <c r="AU90" s="24">
        <v>116119</v>
      </c>
      <c r="AV90" s="40"/>
      <c r="AW90" s="40"/>
      <c r="AX90" s="24">
        <v>110429</v>
      </c>
      <c r="AY90" s="40"/>
      <c r="AZ90" s="40"/>
      <c r="BA90" s="24"/>
      <c r="BB90" s="40"/>
      <c r="BC90" s="40"/>
      <c r="BD90" s="24"/>
      <c r="BE90" s="40"/>
      <c r="BF90" s="40"/>
      <c r="BG90" s="24"/>
      <c r="BH90" s="40"/>
      <c r="BI90" s="40"/>
      <c r="BJ90" s="24"/>
      <c r="BK90" s="40"/>
      <c r="BL90" s="40"/>
    </row>
    <row r="91" spans="1:64" x14ac:dyDescent="0.2">
      <c r="A91" s="29" t="s">
        <v>25</v>
      </c>
      <c r="B91" s="29" t="s">
        <v>26</v>
      </c>
      <c r="C91" s="29">
        <f>'À renseigner'!$I$13</f>
        <v>0</v>
      </c>
      <c r="D91" s="82"/>
      <c r="E91" s="83"/>
      <c r="F91" s="83"/>
      <c r="G91" s="83"/>
      <c r="H91" s="83"/>
      <c r="I91" s="84"/>
      <c r="J91" s="84"/>
      <c r="K91" s="83" t="s">
        <v>27</v>
      </c>
      <c r="L91" s="83" t="s">
        <v>27</v>
      </c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5"/>
      <c r="X91" s="83"/>
      <c r="Y91" s="84"/>
      <c r="Z91" s="84"/>
      <c r="AA91" s="84"/>
      <c r="AB91" s="88" t="s">
        <v>583</v>
      </c>
      <c r="AC91" s="88">
        <v>84289</v>
      </c>
      <c r="AD91" s="40"/>
      <c r="AE91" s="40"/>
      <c r="AF91" s="88">
        <v>84309</v>
      </c>
      <c r="AG91" s="40"/>
      <c r="AH91" s="40"/>
      <c r="AI91" s="88">
        <v>84329</v>
      </c>
      <c r="AJ91" s="40"/>
      <c r="AK91" s="40"/>
      <c r="AL91" s="24">
        <v>84349</v>
      </c>
      <c r="AM91" s="40"/>
      <c r="AN91" s="40"/>
      <c r="AO91" s="88">
        <v>84369</v>
      </c>
      <c r="AP91" s="40"/>
      <c r="AQ91" s="40"/>
      <c r="AR91" s="88">
        <v>84294</v>
      </c>
      <c r="AS91" s="40"/>
      <c r="AT91" s="40"/>
      <c r="AU91" s="24">
        <v>116119</v>
      </c>
      <c r="AV91" s="40"/>
      <c r="AW91" s="40"/>
      <c r="AX91" s="24">
        <v>110429</v>
      </c>
      <c r="AY91" s="40"/>
      <c r="AZ91" s="40"/>
      <c r="BA91" s="24"/>
      <c r="BB91" s="40"/>
      <c r="BC91" s="40"/>
      <c r="BD91" s="24"/>
      <c r="BE91" s="40"/>
      <c r="BF91" s="40"/>
      <c r="BG91" s="24"/>
      <c r="BH91" s="40"/>
      <c r="BI91" s="40"/>
      <c r="BJ91" s="24"/>
      <c r="BK91" s="40"/>
      <c r="BL91" s="40"/>
    </row>
    <row r="92" spans="1:64" x14ac:dyDescent="0.2">
      <c r="A92" s="29" t="s">
        <v>25</v>
      </c>
      <c r="B92" s="29" t="s">
        <v>26</v>
      </c>
      <c r="C92" s="29">
        <f>'À renseigner'!$I$13</f>
        <v>0</v>
      </c>
      <c r="D92" s="82"/>
      <c r="E92" s="83"/>
      <c r="F92" s="83"/>
      <c r="G92" s="83"/>
      <c r="H92" s="83"/>
      <c r="I92" s="84"/>
      <c r="J92" s="84"/>
      <c r="K92" s="83" t="s">
        <v>27</v>
      </c>
      <c r="L92" s="83" t="s">
        <v>27</v>
      </c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5"/>
      <c r="X92" s="83"/>
      <c r="Y92" s="84"/>
      <c r="Z92" s="84"/>
      <c r="AA92" s="84"/>
      <c r="AB92" s="88" t="s">
        <v>583</v>
      </c>
      <c r="AC92" s="88">
        <v>84289</v>
      </c>
      <c r="AD92" s="40"/>
      <c r="AE92" s="40"/>
      <c r="AF92" s="88">
        <v>84309</v>
      </c>
      <c r="AG92" s="40"/>
      <c r="AH92" s="40"/>
      <c r="AI92" s="88">
        <v>84329</v>
      </c>
      <c r="AJ92" s="40"/>
      <c r="AK92" s="40"/>
      <c r="AL92" s="24">
        <v>84349</v>
      </c>
      <c r="AM92" s="40"/>
      <c r="AN92" s="40"/>
      <c r="AO92" s="88">
        <v>84369</v>
      </c>
      <c r="AP92" s="40"/>
      <c r="AQ92" s="40"/>
      <c r="AR92" s="88">
        <v>84294</v>
      </c>
      <c r="AS92" s="40"/>
      <c r="AT92" s="40"/>
      <c r="AU92" s="24">
        <v>116119</v>
      </c>
      <c r="AV92" s="40"/>
      <c r="AW92" s="40"/>
      <c r="AX92" s="24">
        <v>110429</v>
      </c>
      <c r="AY92" s="40"/>
      <c r="AZ92" s="40"/>
      <c r="BA92" s="24"/>
      <c r="BB92" s="40"/>
      <c r="BC92" s="40"/>
      <c r="BD92" s="24"/>
      <c r="BE92" s="40"/>
      <c r="BF92" s="40"/>
      <c r="BG92" s="24"/>
      <c r="BH92" s="40"/>
      <c r="BI92" s="40"/>
      <c r="BJ92" s="24"/>
      <c r="BK92" s="40"/>
      <c r="BL92" s="40"/>
    </row>
    <row r="93" spans="1:64" x14ac:dyDescent="0.2">
      <c r="A93" s="29" t="s">
        <v>25</v>
      </c>
      <c r="B93" s="29" t="s">
        <v>26</v>
      </c>
      <c r="C93" s="29">
        <f>'À renseigner'!$I$13</f>
        <v>0</v>
      </c>
      <c r="D93" s="82"/>
      <c r="E93" s="83"/>
      <c r="F93" s="83"/>
      <c r="G93" s="83"/>
      <c r="H93" s="83"/>
      <c r="I93" s="84"/>
      <c r="J93" s="84"/>
      <c r="K93" s="83" t="s">
        <v>27</v>
      </c>
      <c r="L93" s="83" t="s">
        <v>27</v>
      </c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5"/>
      <c r="X93" s="83"/>
      <c r="Y93" s="84"/>
      <c r="Z93" s="84"/>
      <c r="AA93" s="84"/>
      <c r="AB93" s="88" t="s">
        <v>583</v>
      </c>
      <c r="AC93" s="88">
        <v>84289</v>
      </c>
      <c r="AD93" s="40"/>
      <c r="AE93" s="40"/>
      <c r="AF93" s="88">
        <v>84309</v>
      </c>
      <c r="AG93" s="40"/>
      <c r="AH93" s="40"/>
      <c r="AI93" s="88">
        <v>84329</v>
      </c>
      <c r="AJ93" s="40"/>
      <c r="AK93" s="40"/>
      <c r="AL93" s="24">
        <v>84349</v>
      </c>
      <c r="AM93" s="40"/>
      <c r="AN93" s="40"/>
      <c r="AO93" s="88">
        <v>84369</v>
      </c>
      <c r="AP93" s="40"/>
      <c r="AQ93" s="40"/>
      <c r="AR93" s="88">
        <v>84294</v>
      </c>
      <c r="AS93" s="40"/>
      <c r="AT93" s="40"/>
      <c r="AU93" s="24">
        <v>116119</v>
      </c>
      <c r="AV93" s="40"/>
      <c r="AW93" s="40"/>
      <c r="AX93" s="24">
        <v>110429</v>
      </c>
      <c r="AY93" s="40"/>
      <c r="AZ93" s="40"/>
      <c r="BA93" s="24"/>
      <c r="BB93" s="40"/>
      <c r="BC93" s="40"/>
      <c r="BD93" s="24"/>
      <c r="BE93" s="40"/>
      <c r="BF93" s="40"/>
      <c r="BG93" s="24"/>
      <c r="BH93" s="40"/>
      <c r="BI93" s="40"/>
      <c r="BJ93" s="24"/>
      <c r="BK93" s="40"/>
      <c r="BL93" s="40"/>
    </row>
    <row r="94" spans="1:64" x14ac:dyDescent="0.2">
      <c r="A94" s="29" t="s">
        <v>25</v>
      </c>
      <c r="B94" s="29" t="s">
        <v>26</v>
      </c>
      <c r="C94" s="29">
        <f>'À renseigner'!$I$13</f>
        <v>0</v>
      </c>
      <c r="D94" s="82"/>
      <c r="E94" s="83"/>
      <c r="F94" s="83"/>
      <c r="G94" s="83"/>
      <c r="H94" s="83"/>
      <c r="I94" s="84"/>
      <c r="J94" s="84"/>
      <c r="K94" s="83" t="s">
        <v>27</v>
      </c>
      <c r="L94" s="83" t="s">
        <v>27</v>
      </c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5"/>
      <c r="X94" s="83"/>
      <c r="Y94" s="84"/>
      <c r="Z94" s="84"/>
      <c r="AA94" s="84"/>
      <c r="AB94" s="88" t="s">
        <v>583</v>
      </c>
      <c r="AC94" s="88">
        <v>84289</v>
      </c>
      <c r="AD94" s="40"/>
      <c r="AE94" s="40"/>
      <c r="AF94" s="88">
        <v>84309</v>
      </c>
      <c r="AG94" s="40"/>
      <c r="AH94" s="40"/>
      <c r="AI94" s="88">
        <v>84329</v>
      </c>
      <c r="AJ94" s="40"/>
      <c r="AK94" s="40"/>
      <c r="AL94" s="24">
        <v>84349</v>
      </c>
      <c r="AM94" s="40"/>
      <c r="AN94" s="40"/>
      <c r="AO94" s="88">
        <v>84369</v>
      </c>
      <c r="AP94" s="40"/>
      <c r="AQ94" s="40"/>
      <c r="AR94" s="88">
        <v>84294</v>
      </c>
      <c r="AS94" s="40"/>
      <c r="AT94" s="40"/>
      <c r="AU94" s="24">
        <v>116119</v>
      </c>
      <c r="AV94" s="40"/>
      <c r="AW94" s="40"/>
      <c r="AX94" s="24">
        <v>110429</v>
      </c>
      <c r="AY94" s="40"/>
      <c r="AZ94" s="40"/>
      <c r="BA94" s="24"/>
      <c r="BB94" s="40"/>
      <c r="BC94" s="40"/>
      <c r="BD94" s="24"/>
      <c r="BE94" s="40"/>
      <c r="BF94" s="40"/>
      <c r="BG94" s="24"/>
      <c r="BH94" s="40"/>
      <c r="BI94" s="40"/>
      <c r="BJ94" s="24"/>
      <c r="BK94" s="40"/>
      <c r="BL94" s="40"/>
    </row>
    <row r="95" spans="1:64" x14ac:dyDescent="0.2">
      <c r="A95" s="29" t="s">
        <v>25</v>
      </c>
      <c r="B95" s="29" t="s">
        <v>26</v>
      </c>
      <c r="C95" s="29">
        <f>'À renseigner'!$I$13</f>
        <v>0</v>
      </c>
      <c r="D95" s="82"/>
      <c r="E95" s="83"/>
      <c r="F95" s="83"/>
      <c r="G95" s="83"/>
      <c r="H95" s="83"/>
      <c r="I95" s="84"/>
      <c r="J95" s="84"/>
      <c r="K95" s="83" t="s">
        <v>27</v>
      </c>
      <c r="L95" s="83" t="s">
        <v>27</v>
      </c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5"/>
      <c r="X95" s="83"/>
      <c r="Y95" s="84"/>
      <c r="Z95" s="84"/>
      <c r="AA95" s="84"/>
      <c r="AB95" s="88" t="s">
        <v>583</v>
      </c>
      <c r="AC95" s="88">
        <v>84289</v>
      </c>
      <c r="AD95" s="40"/>
      <c r="AE95" s="40"/>
      <c r="AF95" s="88">
        <v>84309</v>
      </c>
      <c r="AG95" s="40"/>
      <c r="AH95" s="40"/>
      <c r="AI95" s="88">
        <v>84329</v>
      </c>
      <c r="AJ95" s="40"/>
      <c r="AK95" s="40"/>
      <c r="AL95" s="24">
        <v>84349</v>
      </c>
      <c r="AM95" s="40"/>
      <c r="AN95" s="40"/>
      <c r="AO95" s="88">
        <v>84369</v>
      </c>
      <c r="AP95" s="40"/>
      <c r="AQ95" s="40"/>
      <c r="AR95" s="88">
        <v>84294</v>
      </c>
      <c r="AS95" s="40"/>
      <c r="AT95" s="40"/>
      <c r="AU95" s="24">
        <v>116119</v>
      </c>
      <c r="AV95" s="40"/>
      <c r="AW95" s="40"/>
      <c r="AX95" s="24">
        <v>110429</v>
      </c>
      <c r="AY95" s="40"/>
      <c r="AZ95" s="40"/>
      <c r="BA95" s="24"/>
      <c r="BB95" s="40"/>
      <c r="BC95" s="40"/>
      <c r="BD95" s="24"/>
      <c r="BE95" s="40"/>
      <c r="BF95" s="40"/>
      <c r="BG95" s="24"/>
      <c r="BH95" s="40"/>
      <c r="BI95" s="40"/>
      <c r="BJ95" s="24"/>
      <c r="BK95" s="40"/>
      <c r="BL95" s="40"/>
    </row>
    <row r="96" spans="1:64" x14ac:dyDescent="0.2">
      <c r="A96" s="29" t="s">
        <v>25</v>
      </c>
      <c r="B96" s="29" t="s">
        <v>26</v>
      </c>
      <c r="C96" s="29">
        <f>'À renseigner'!$I$13</f>
        <v>0</v>
      </c>
      <c r="D96" s="82"/>
      <c r="E96" s="83"/>
      <c r="F96" s="83"/>
      <c r="G96" s="83"/>
      <c r="H96" s="83"/>
      <c r="I96" s="84"/>
      <c r="J96" s="84"/>
      <c r="K96" s="83" t="s">
        <v>27</v>
      </c>
      <c r="L96" s="83" t="s">
        <v>27</v>
      </c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5"/>
      <c r="X96" s="83"/>
      <c r="Y96" s="84"/>
      <c r="Z96" s="84"/>
      <c r="AA96" s="84"/>
      <c r="AB96" s="88" t="s">
        <v>583</v>
      </c>
      <c r="AC96" s="88">
        <v>84289</v>
      </c>
      <c r="AD96" s="40"/>
      <c r="AE96" s="40"/>
      <c r="AF96" s="88">
        <v>84309</v>
      </c>
      <c r="AG96" s="40"/>
      <c r="AH96" s="40"/>
      <c r="AI96" s="88">
        <v>84329</v>
      </c>
      <c r="AJ96" s="40"/>
      <c r="AK96" s="40"/>
      <c r="AL96" s="24">
        <v>84349</v>
      </c>
      <c r="AM96" s="40"/>
      <c r="AN96" s="40"/>
      <c r="AO96" s="88">
        <v>84369</v>
      </c>
      <c r="AP96" s="40"/>
      <c r="AQ96" s="40"/>
      <c r="AR96" s="88">
        <v>84294</v>
      </c>
      <c r="AS96" s="40"/>
      <c r="AT96" s="40"/>
      <c r="AU96" s="24">
        <v>116119</v>
      </c>
      <c r="AV96" s="40"/>
      <c r="AW96" s="40"/>
      <c r="AX96" s="24">
        <v>110429</v>
      </c>
      <c r="AY96" s="40"/>
      <c r="AZ96" s="40"/>
      <c r="BA96" s="24"/>
      <c r="BB96" s="40"/>
      <c r="BC96" s="40"/>
      <c r="BD96" s="24"/>
      <c r="BE96" s="40"/>
      <c r="BF96" s="40"/>
      <c r="BG96" s="24"/>
      <c r="BH96" s="40"/>
      <c r="BI96" s="40"/>
      <c r="BJ96" s="24"/>
      <c r="BK96" s="40"/>
      <c r="BL96" s="40"/>
    </row>
    <row r="97" spans="1:64" x14ac:dyDescent="0.2">
      <c r="A97" s="29" t="s">
        <v>25</v>
      </c>
      <c r="B97" s="29" t="s">
        <v>26</v>
      </c>
      <c r="C97" s="29">
        <f>'À renseigner'!$I$13</f>
        <v>0</v>
      </c>
      <c r="D97" s="82"/>
      <c r="E97" s="83"/>
      <c r="F97" s="83"/>
      <c r="G97" s="83"/>
      <c r="H97" s="83"/>
      <c r="I97" s="84"/>
      <c r="J97" s="84"/>
      <c r="K97" s="83" t="s">
        <v>27</v>
      </c>
      <c r="L97" s="83" t="s">
        <v>27</v>
      </c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5"/>
      <c r="X97" s="83"/>
      <c r="Y97" s="84"/>
      <c r="Z97" s="84"/>
      <c r="AA97" s="84"/>
      <c r="AB97" s="88" t="s">
        <v>583</v>
      </c>
      <c r="AC97" s="88">
        <v>84289</v>
      </c>
      <c r="AD97" s="40"/>
      <c r="AE97" s="40"/>
      <c r="AF97" s="88">
        <v>84309</v>
      </c>
      <c r="AG97" s="40"/>
      <c r="AH97" s="40"/>
      <c r="AI97" s="88">
        <v>84329</v>
      </c>
      <c r="AJ97" s="40"/>
      <c r="AK97" s="40"/>
      <c r="AL97" s="24">
        <v>84349</v>
      </c>
      <c r="AM97" s="40"/>
      <c r="AN97" s="40"/>
      <c r="AO97" s="88">
        <v>84369</v>
      </c>
      <c r="AP97" s="40"/>
      <c r="AQ97" s="40"/>
      <c r="AR97" s="88">
        <v>84294</v>
      </c>
      <c r="AS97" s="40"/>
      <c r="AT97" s="40"/>
      <c r="AU97" s="24">
        <v>116119</v>
      </c>
      <c r="AV97" s="40"/>
      <c r="AW97" s="40"/>
      <c r="AX97" s="24">
        <v>110429</v>
      </c>
      <c r="AY97" s="40"/>
      <c r="AZ97" s="40"/>
      <c r="BA97" s="24"/>
      <c r="BB97" s="40"/>
      <c r="BC97" s="40"/>
      <c r="BD97" s="24"/>
      <c r="BE97" s="40"/>
      <c r="BF97" s="40"/>
      <c r="BG97" s="24"/>
      <c r="BH97" s="40"/>
      <c r="BI97" s="40"/>
      <c r="BJ97" s="24"/>
      <c r="BK97" s="40"/>
      <c r="BL97" s="40"/>
    </row>
    <row r="98" spans="1:64" x14ac:dyDescent="0.2">
      <c r="A98" s="29" t="s">
        <v>25</v>
      </c>
      <c r="B98" s="29" t="s">
        <v>26</v>
      </c>
      <c r="C98" s="29">
        <f>'À renseigner'!$I$13</f>
        <v>0</v>
      </c>
      <c r="D98" s="82"/>
      <c r="E98" s="83"/>
      <c r="F98" s="83"/>
      <c r="G98" s="83"/>
      <c r="H98" s="83"/>
      <c r="I98" s="84"/>
      <c r="J98" s="84"/>
      <c r="K98" s="83" t="s">
        <v>27</v>
      </c>
      <c r="L98" s="83" t="s">
        <v>27</v>
      </c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5"/>
      <c r="X98" s="83"/>
      <c r="Y98" s="84"/>
      <c r="Z98" s="84"/>
      <c r="AA98" s="84"/>
      <c r="AB98" s="88" t="s">
        <v>583</v>
      </c>
      <c r="AC98" s="88">
        <v>84289</v>
      </c>
      <c r="AD98" s="40"/>
      <c r="AE98" s="40"/>
      <c r="AF98" s="88">
        <v>84309</v>
      </c>
      <c r="AG98" s="40"/>
      <c r="AH98" s="40"/>
      <c r="AI98" s="88">
        <v>84329</v>
      </c>
      <c r="AJ98" s="40"/>
      <c r="AK98" s="40"/>
      <c r="AL98" s="24">
        <v>84349</v>
      </c>
      <c r="AM98" s="40"/>
      <c r="AN98" s="40"/>
      <c r="AO98" s="88">
        <v>84369</v>
      </c>
      <c r="AP98" s="40"/>
      <c r="AQ98" s="40"/>
      <c r="AR98" s="88">
        <v>84294</v>
      </c>
      <c r="AS98" s="40"/>
      <c r="AT98" s="40"/>
      <c r="AU98" s="24">
        <v>116119</v>
      </c>
      <c r="AV98" s="40"/>
      <c r="AW98" s="40"/>
      <c r="AX98" s="24">
        <v>110429</v>
      </c>
      <c r="AY98" s="40"/>
      <c r="AZ98" s="40"/>
      <c r="BA98" s="24"/>
      <c r="BB98" s="40"/>
      <c r="BC98" s="40"/>
      <c r="BD98" s="24"/>
      <c r="BE98" s="40"/>
      <c r="BF98" s="40"/>
      <c r="BG98" s="24"/>
      <c r="BH98" s="40"/>
      <c r="BI98" s="40"/>
      <c r="BJ98" s="24"/>
      <c r="BK98" s="40"/>
      <c r="BL98" s="40"/>
    </row>
    <row r="99" spans="1:64" x14ac:dyDescent="0.2">
      <c r="A99" s="29" t="s">
        <v>25</v>
      </c>
      <c r="B99" s="29" t="s">
        <v>26</v>
      </c>
      <c r="C99" s="29">
        <f>'À renseigner'!$I$13</f>
        <v>0</v>
      </c>
      <c r="D99" s="82"/>
      <c r="E99" s="83"/>
      <c r="F99" s="83"/>
      <c r="G99" s="83"/>
      <c r="H99" s="83"/>
      <c r="I99" s="84"/>
      <c r="J99" s="84"/>
      <c r="K99" s="83" t="s">
        <v>27</v>
      </c>
      <c r="L99" s="83" t="s">
        <v>27</v>
      </c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5"/>
      <c r="X99" s="83"/>
      <c r="Y99" s="84"/>
      <c r="Z99" s="84"/>
      <c r="AA99" s="84"/>
      <c r="AB99" s="88" t="s">
        <v>583</v>
      </c>
      <c r="AC99" s="88">
        <v>84289</v>
      </c>
      <c r="AD99" s="40"/>
      <c r="AE99" s="40"/>
      <c r="AF99" s="88">
        <v>84309</v>
      </c>
      <c r="AG99" s="40"/>
      <c r="AH99" s="40"/>
      <c r="AI99" s="88">
        <v>84329</v>
      </c>
      <c r="AJ99" s="40"/>
      <c r="AK99" s="40"/>
      <c r="AL99" s="24">
        <v>84349</v>
      </c>
      <c r="AM99" s="40"/>
      <c r="AN99" s="40"/>
      <c r="AO99" s="88">
        <v>84369</v>
      </c>
      <c r="AP99" s="40"/>
      <c r="AQ99" s="40"/>
      <c r="AR99" s="88">
        <v>84294</v>
      </c>
      <c r="AS99" s="40"/>
      <c r="AT99" s="40"/>
      <c r="AU99" s="24">
        <v>116119</v>
      </c>
      <c r="AV99" s="40"/>
      <c r="AW99" s="40"/>
      <c r="AX99" s="24">
        <v>110429</v>
      </c>
      <c r="AY99" s="40"/>
      <c r="AZ99" s="40"/>
      <c r="BA99" s="24"/>
      <c r="BB99" s="40"/>
      <c r="BC99" s="40"/>
      <c r="BD99" s="24"/>
      <c r="BE99" s="40"/>
      <c r="BF99" s="40"/>
      <c r="BG99" s="24"/>
      <c r="BH99" s="40"/>
      <c r="BI99" s="40"/>
      <c r="BJ99" s="24"/>
      <c r="BK99" s="40"/>
      <c r="BL99" s="40"/>
    </row>
    <row r="100" spans="1:64" x14ac:dyDescent="0.2">
      <c r="A100" s="29" t="s">
        <v>25</v>
      </c>
      <c r="B100" s="29" t="s">
        <v>26</v>
      </c>
      <c r="C100" s="29">
        <f>'À renseigner'!$I$13</f>
        <v>0</v>
      </c>
      <c r="D100" s="82"/>
      <c r="E100" s="83"/>
      <c r="F100" s="83"/>
      <c r="G100" s="83"/>
      <c r="H100" s="83"/>
      <c r="I100" s="84"/>
      <c r="J100" s="84"/>
      <c r="K100" s="83" t="s">
        <v>27</v>
      </c>
      <c r="L100" s="83" t="s">
        <v>27</v>
      </c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5"/>
      <c r="X100" s="83"/>
      <c r="Y100" s="84"/>
      <c r="Z100" s="84"/>
      <c r="AA100" s="84"/>
      <c r="AB100" s="88" t="s">
        <v>583</v>
      </c>
      <c r="AC100" s="88">
        <v>84289</v>
      </c>
      <c r="AD100" s="40"/>
      <c r="AE100" s="40"/>
      <c r="AF100" s="88">
        <v>84309</v>
      </c>
      <c r="AG100" s="40"/>
      <c r="AH100" s="40"/>
      <c r="AI100" s="88">
        <v>84329</v>
      </c>
      <c r="AJ100" s="40"/>
      <c r="AK100" s="40"/>
      <c r="AL100" s="24">
        <v>84349</v>
      </c>
      <c r="AM100" s="40"/>
      <c r="AN100" s="40"/>
      <c r="AO100" s="88">
        <v>84369</v>
      </c>
      <c r="AP100" s="40"/>
      <c r="AQ100" s="40"/>
      <c r="AR100" s="88">
        <v>84294</v>
      </c>
      <c r="AS100" s="40"/>
      <c r="AT100" s="40"/>
      <c r="AU100" s="24">
        <v>116119</v>
      </c>
      <c r="AV100" s="40"/>
      <c r="AW100" s="40"/>
      <c r="AX100" s="24">
        <v>110429</v>
      </c>
      <c r="AY100" s="40"/>
      <c r="AZ100" s="40"/>
      <c r="BA100" s="24"/>
      <c r="BB100" s="40"/>
      <c r="BC100" s="40"/>
      <c r="BD100" s="24"/>
      <c r="BE100" s="40"/>
      <c r="BF100" s="40"/>
      <c r="BG100" s="24"/>
      <c r="BH100" s="40"/>
      <c r="BI100" s="40"/>
      <c r="BJ100" s="24"/>
      <c r="BK100" s="40"/>
      <c r="BL100" s="40"/>
    </row>
    <row r="101" spans="1:64" x14ac:dyDescent="0.2">
      <c r="A101" s="29" t="s">
        <v>25</v>
      </c>
      <c r="B101" s="29" t="s">
        <v>26</v>
      </c>
      <c r="C101" s="29">
        <f>'À renseigner'!$I$13</f>
        <v>0</v>
      </c>
      <c r="D101" s="82"/>
      <c r="E101" s="83"/>
      <c r="F101" s="83"/>
      <c r="G101" s="83"/>
      <c r="H101" s="83"/>
      <c r="I101" s="84"/>
      <c r="J101" s="84"/>
      <c r="K101" s="83" t="s">
        <v>27</v>
      </c>
      <c r="L101" s="83" t="s">
        <v>27</v>
      </c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5"/>
      <c r="X101" s="83"/>
      <c r="Y101" s="84"/>
      <c r="Z101" s="84"/>
      <c r="AA101" s="84"/>
      <c r="AB101" s="88" t="s">
        <v>583</v>
      </c>
      <c r="AC101" s="88">
        <v>84289</v>
      </c>
      <c r="AD101" s="40"/>
      <c r="AE101" s="40"/>
      <c r="AF101" s="88">
        <v>84309</v>
      </c>
      <c r="AG101" s="40"/>
      <c r="AH101" s="40"/>
      <c r="AI101" s="88">
        <v>84329</v>
      </c>
      <c r="AJ101" s="40"/>
      <c r="AK101" s="40"/>
      <c r="AL101" s="24">
        <v>84349</v>
      </c>
      <c r="AM101" s="40"/>
      <c r="AN101" s="40"/>
      <c r="AO101" s="88">
        <v>84369</v>
      </c>
      <c r="AP101" s="40"/>
      <c r="AQ101" s="40"/>
      <c r="AR101" s="88">
        <v>84294</v>
      </c>
      <c r="AS101" s="40"/>
      <c r="AT101" s="40"/>
      <c r="AU101" s="24">
        <v>116119</v>
      </c>
      <c r="AV101" s="40"/>
      <c r="AW101" s="40"/>
      <c r="AX101" s="24">
        <v>110429</v>
      </c>
      <c r="AY101" s="40"/>
      <c r="AZ101" s="40"/>
      <c r="BA101" s="24"/>
      <c r="BB101" s="40"/>
      <c r="BC101" s="40"/>
      <c r="BD101" s="24"/>
      <c r="BE101" s="40"/>
      <c r="BF101" s="40"/>
      <c r="BG101" s="24"/>
      <c r="BH101" s="40"/>
      <c r="BI101" s="40"/>
      <c r="BJ101" s="24"/>
      <c r="BK101" s="40"/>
      <c r="BL101" s="40"/>
    </row>
    <row r="102" spans="1:64" x14ac:dyDescent="0.2">
      <c r="A102" s="29" t="s">
        <v>25</v>
      </c>
      <c r="B102" s="29" t="s">
        <v>26</v>
      </c>
      <c r="C102" s="29">
        <f>'À renseigner'!$I$13</f>
        <v>0</v>
      </c>
      <c r="D102" s="82"/>
      <c r="E102" s="83"/>
      <c r="F102" s="83"/>
      <c r="G102" s="83"/>
      <c r="H102" s="83"/>
      <c r="I102" s="84"/>
      <c r="J102" s="84"/>
      <c r="K102" s="83" t="s">
        <v>27</v>
      </c>
      <c r="L102" s="83" t="s">
        <v>27</v>
      </c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5"/>
      <c r="X102" s="83"/>
      <c r="Y102" s="84"/>
      <c r="Z102" s="84"/>
      <c r="AA102" s="84"/>
      <c r="AB102" s="88" t="s">
        <v>583</v>
      </c>
      <c r="AC102" s="88">
        <v>84289</v>
      </c>
      <c r="AD102" s="40"/>
      <c r="AE102" s="40"/>
      <c r="AF102" s="88">
        <v>84309</v>
      </c>
      <c r="AG102" s="40"/>
      <c r="AH102" s="40"/>
      <c r="AI102" s="88">
        <v>84329</v>
      </c>
      <c r="AJ102" s="40"/>
      <c r="AK102" s="40"/>
      <c r="AL102" s="24">
        <v>84349</v>
      </c>
      <c r="AM102" s="40"/>
      <c r="AN102" s="40"/>
      <c r="AO102" s="88">
        <v>84369</v>
      </c>
      <c r="AP102" s="40"/>
      <c r="AQ102" s="40"/>
      <c r="AR102" s="88">
        <v>84294</v>
      </c>
      <c r="AS102" s="40"/>
      <c r="AT102" s="40"/>
      <c r="AU102" s="24">
        <v>116119</v>
      </c>
      <c r="AV102" s="40"/>
      <c r="AW102" s="40"/>
      <c r="AX102" s="24">
        <v>110429</v>
      </c>
      <c r="AY102" s="40"/>
      <c r="AZ102" s="40"/>
      <c r="BA102" s="24"/>
      <c r="BB102" s="40"/>
      <c r="BC102" s="40"/>
      <c r="BD102" s="24"/>
      <c r="BE102" s="40"/>
      <c r="BF102" s="40"/>
      <c r="BG102" s="24"/>
      <c r="BH102" s="40"/>
      <c r="BI102" s="40"/>
      <c r="BJ102" s="24"/>
      <c r="BK102" s="40"/>
      <c r="BL102" s="40"/>
    </row>
    <row r="103" spans="1:64" x14ac:dyDescent="0.2">
      <c r="A103" s="29" t="s">
        <v>25</v>
      </c>
      <c r="B103" s="29" t="s">
        <v>26</v>
      </c>
      <c r="C103" s="29">
        <f>'À renseigner'!$I$13</f>
        <v>0</v>
      </c>
      <c r="D103" s="82"/>
      <c r="E103" s="83"/>
      <c r="F103" s="83"/>
      <c r="G103" s="83"/>
      <c r="H103" s="83"/>
      <c r="I103" s="84"/>
      <c r="J103" s="84"/>
      <c r="K103" s="83" t="s">
        <v>27</v>
      </c>
      <c r="L103" s="83" t="s">
        <v>27</v>
      </c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5"/>
      <c r="X103" s="83"/>
      <c r="Y103" s="84"/>
      <c r="Z103" s="84"/>
      <c r="AA103" s="84"/>
      <c r="AB103" s="88" t="s">
        <v>583</v>
      </c>
      <c r="AC103" s="88">
        <v>84289</v>
      </c>
      <c r="AD103" s="40"/>
      <c r="AE103" s="40"/>
      <c r="AF103" s="88">
        <v>84309</v>
      </c>
      <c r="AG103" s="40"/>
      <c r="AH103" s="40"/>
      <c r="AI103" s="88">
        <v>84329</v>
      </c>
      <c r="AJ103" s="40"/>
      <c r="AK103" s="40"/>
      <c r="AL103" s="24">
        <v>84349</v>
      </c>
      <c r="AM103" s="40"/>
      <c r="AN103" s="40"/>
      <c r="AO103" s="88">
        <v>84369</v>
      </c>
      <c r="AP103" s="40"/>
      <c r="AQ103" s="40"/>
      <c r="AR103" s="88">
        <v>84294</v>
      </c>
      <c r="AS103" s="40"/>
      <c r="AT103" s="40"/>
      <c r="AU103" s="24">
        <v>116119</v>
      </c>
      <c r="AV103" s="40"/>
      <c r="AW103" s="40"/>
      <c r="AX103" s="24">
        <v>110429</v>
      </c>
      <c r="AY103" s="40"/>
      <c r="AZ103" s="40"/>
      <c r="BA103" s="24"/>
      <c r="BB103" s="40"/>
      <c r="BC103" s="40"/>
      <c r="BD103" s="24"/>
      <c r="BE103" s="40"/>
      <c r="BF103" s="40"/>
      <c r="BG103" s="24"/>
      <c r="BH103" s="40"/>
      <c r="BI103" s="40"/>
      <c r="BJ103" s="24"/>
      <c r="BK103" s="40"/>
      <c r="BL103" s="40"/>
    </row>
    <row r="104" spans="1:64" x14ac:dyDescent="0.2">
      <c r="A104" s="29" t="s">
        <v>25</v>
      </c>
      <c r="B104" s="29" t="s">
        <v>26</v>
      </c>
      <c r="C104" s="29">
        <f>'À renseigner'!$I$13</f>
        <v>0</v>
      </c>
      <c r="D104" s="82"/>
      <c r="E104" s="83"/>
      <c r="F104" s="83"/>
      <c r="G104" s="83"/>
      <c r="H104" s="83"/>
      <c r="I104" s="84"/>
      <c r="J104" s="84"/>
      <c r="K104" s="83" t="s">
        <v>27</v>
      </c>
      <c r="L104" s="83" t="s">
        <v>27</v>
      </c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5"/>
      <c r="X104" s="83"/>
      <c r="Y104" s="84"/>
      <c r="Z104" s="84"/>
      <c r="AA104" s="84"/>
      <c r="AB104" s="88" t="s">
        <v>583</v>
      </c>
      <c r="AC104" s="88">
        <v>84289</v>
      </c>
      <c r="AD104" s="40"/>
      <c r="AE104" s="40"/>
      <c r="AF104" s="88">
        <v>84309</v>
      </c>
      <c r="AG104" s="40"/>
      <c r="AH104" s="40"/>
      <c r="AI104" s="88">
        <v>84329</v>
      </c>
      <c r="AJ104" s="40"/>
      <c r="AK104" s="40"/>
      <c r="AL104" s="24">
        <v>84349</v>
      </c>
      <c r="AM104" s="40"/>
      <c r="AN104" s="40"/>
      <c r="AO104" s="88">
        <v>84369</v>
      </c>
      <c r="AP104" s="40"/>
      <c r="AQ104" s="40"/>
      <c r="AR104" s="88">
        <v>84294</v>
      </c>
      <c r="AS104" s="40"/>
      <c r="AT104" s="40"/>
      <c r="AU104" s="24">
        <v>116119</v>
      </c>
      <c r="AV104" s="40"/>
      <c r="AW104" s="40"/>
      <c r="AX104" s="24">
        <v>110429</v>
      </c>
      <c r="AY104" s="40"/>
      <c r="AZ104" s="40"/>
      <c r="BA104" s="24"/>
      <c r="BB104" s="40"/>
      <c r="BC104" s="40"/>
      <c r="BD104" s="24"/>
      <c r="BE104" s="40"/>
      <c r="BF104" s="40"/>
      <c r="BG104" s="24"/>
      <c r="BH104" s="40"/>
      <c r="BI104" s="40"/>
      <c r="BJ104" s="24"/>
      <c r="BK104" s="40"/>
      <c r="BL104" s="40"/>
    </row>
    <row r="105" spans="1:64" x14ac:dyDescent="0.2">
      <c r="A105" s="29" t="s">
        <v>25</v>
      </c>
      <c r="B105" s="29" t="s">
        <v>26</v>
      </c>
      <c r="C105" s="29">
        <f>'À renseigner'!$I$13</f>
        <v>0</v>
      </c>
      <c r="D105" s="82"/>
      <c r="E105" s="83"/>
      <c r="F105" s="83"/>
      <c r="G105" s="83"/>
      <c r="H105" s="83"/>
      <c r="I105" s="84"/>
      <c r="J105" s="84"/>
      <c r="K105" s="83" t="s">
        <v>27</v>
      </c>
      <c r="L105" s="83" t="s">
        <v>27</v>
      </c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5"/>
      <c r="X105" s="83"/>
      <c r="Y105" s="84"/>
      <c r="Z105" s="84"/>
      <c r="AA105" s="84"/>
      <c r="AB105" s="88" t="s">
        <v>583</v>
      </c>
      <c r="AC105" s="88">
        <v>84289</v>
      </c>
      <c r="AD105" s="40"/>
      <c r="AE105" s="40"/>
      <c r="AF105" s="88">
        <v>84309</v>
      </c>
      <c r="AG105" s="40"/>
      <c r="AH105" s="40"/>
      <c r="AI105" s="88">
        <v>84329</v>
      </c>
      <c r="AJ105" s="40"/>
      <c r="AK105" s="40"/>
      <c r="AL105" s="24">
        <v>84349</v>
      </c>
      <c r="AM105" s="40"/>
      <c r="AN105" s="40"/>
      <c r="AO105" s="88">
        <v>84369</v>
      </c>
      <c r="AP105" s="40"/>
      <c r="AQ105" s="40"/>
      <c r="AR105" s="88">
        <v>84294</v>
      </c>
      <c r="AS105" s="40"/>
      <c r="AT105" s="40"/>
      <c r="AU105" s="24">
        <v>116119</v>
      </c>
      <c r="AV105" s="40"/>
      <c r="AW105" s="40"/>
      <c r="AX105" s="24">
        <v>110429</v>
      </c>
      <c r="AY105" s="40"/>
      <c r="AZ105" s="40"/>
      <c r="BA105" s="24"/>
      <c r="BB105" s="40"/>
      <c r="BC105" s="40"/>
      <c r="BD105" s="24"/>
      <c r="BE105" s="40"/>
      <c r="BF105" s="40"/>
      <c r="BG105" s="24"/>
      <c r="BH105" s="40"/>
      <c r="BI105" s="40"/>
      <c r="BJ105" s="24"/>
      <c r="BK105" s="40"/>
      <c r="BL105" s="40"/>
    </row>
    <row r="106" spans="1:64" x14ac:dyDescent="0.2">
      <c r="A106" s="29" t="s">
        <v>25</v>
      </c>
      <c r="B106" s="29" t="s">
        <v>26</v>
      </c>
      <c r="C106" s="29">
        <f>'À renseigner'!$I$13</f>
        <v>0</v>
      </c>
      <c r="D106" s="82"/>
      <c r="E106" s="83"/>
      <c r="F106" s="83"/>
      <c r="G106" s="83"/>
      <c r="H106" s="83"/>
      <c r="I106" s="84"/>
      <c r="J106" s="84"/>
      <c r="K106" s="83" t="s">
        <v>27</v>
      </c>
      <c r="L106" s="83" t="s">
        <v>27</v>
      </c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5"/>
      <c r="X106" s="83"/>
      <c r="Y106" s="84"/>
      <c r="Z106" s="84"/>
      <c r="AA106" s="84"/>
      <c r="AB106" s="88" t="s">
        <v>583</v>
      </c>
      <c r="AC106" s="88">
        <v>84289</v>
      </c>
      <c r="AD106" s="40"/>
      <c r="AE106" s="40"/>
      <c r="AF106" s="88">
        <v>84309</v>
      </c>
      <c r="AG106" s="40"/>
      <c r="AH106" s="40"/>
      <c r="AI106" s="88">
        <v>84329</v>
      </c>
      <c r="AJ106" s="40"/>
      <c r="AK106" s="40"/>
      <c r="AL106" s="24">
        <v>84349</v>
      </c>
      <c r="AM106" s="40"/>
      <c r="AN106" s="40"/>
      <c r="AO106" s="88">
        <v>84369</v>
      </c>
      <c r="AP106" s="40"/>
      <c r="AQ106" s="40"/>
      <c r="AR106" s="88">
        <v>84294</v>
      </c>
      <c r="AS106" s="40"/>
      <c r="AT106" s="40"/>
      <c r="AU106" s="24">
        <v>116119</v>
      </c>
      <c r="AV106" s="40"/>
      <c r="AW106" s="40"/>
      <c r="AX106" s="24">
        <v>110429</v>
      </c>
      <c r="AY106" s="40"/>
      <c r="AZ106" s="40"/>
      <c r="BA106" s="24"/>
      <c r="BB106" s="40"/>
      <c r="BC106" s="40"/>
      <c r="BD106" s="24"/>
      <c r="BE106" s="40"/>
      <c r="BF106" s="40"/>
      <c r="BG106" s="24"/>
      <c r="BH106" s="40"/>
      <c r="BI106" s="40"/>
      <c r="BJ106" s="24"/>
      <c r="BK106" s="40"/>
      <c r="BL106" s="40"/>
    </row>
    <row r="107" spans="1:64" x14ac:dyDescent="0.2">
      <c r="A107" s="29" t="s">
        <v>25</v>
      </c>
      <c r="B107" s="29" t="s">
        <v>26</v>
      </c>
      <c r="C107" s="29">
        <f>'À renseigner'!$I$13</f>
        <v>0</v>
      </c>
      <c r="D107" s="82"/>
      <c r="E107" s="83"/>
      <c r="F107" s="83"/>
      <c r="G107" s="83"/>
      <c r="H107" s="83"/>
      <c r="I107" s="84"/>
      <c r="J107" s="84"/>
      <c r="K107" s="83" t="s">
        <v>27</v>
      </c>
      <c r="L107" s="83" t="s">
        <v>27</v>
      </c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5"/>
      <c r="X107" s="83"/>
      <c r="Y107" s="84"/>
      <c r="Z107" s="84"/>
      <c r="AA107" s="84"/>
      <c r="AB107" s="88" t="s">
        <v>583</v>
      </c>
      <c r="AC107" s="88">
        <v>84289</v>
      </c>
      <c r="AD107" s="40"/>
      <c r="AE107" s="40"/>
      <c r="AF107" s="88">
        <v>84309</v>
      </c>
      <c r="AG107" s="40"/>
      <c r="AH107" s="40"/>
      <c r="AI107" s="88">
        <v>84329</v>
      </c>
      <c r="AJ107" s="40"/>
      <c r="AK107" s="40"/>
      <c r="AL107" s="24">
        <v>84349</v>
      </c>
      <c r="AM107" s="40"/>
      <c r="AN107" s="40"/>
      <c r="AO107" s="88">
        <v>84369</v>
      </c>
      <c r="AP107" s="40"/>
      <c r="AQ107" s="40"/>
      <c r="AR107" s="88">
        <v>84294</v>
      </c>
      <c r="AS107" s="40"/>
      <c r="AT107" s="40"/>
      <c r="AU107" s="24">
        <v>116119</v>
      </c>
      <c r="AV107" s="40"/>
      <c r="AW107" s="40"/>
      <c r="AX107" s="24">
        <v>110429</v>
      </c>
      <c r="AY107" s="40"/>
      <c r="AZ107" s="40"/>
      <c r="BA107" s="24"/>
      <c r="BB107" s="40"/>
      <c r="BC107" s="40"/>
      <c r="BD107" s="24"/>
      <c r="BE107" s="40"/>
      <c r="BF107" s="40"/>
      <c r="BG107" s="24"/>
      <c r="BH107" s="40"/>
      <c r="BI107" s="40"/>
      <c r="BJ107" s="24"/>
      <c r="BK107" s="40"/>
      <c r="BL107" s="40"/>
    </row>
    <row r="108" spans="1:64" x14ac:dyDescent="0.2">
      <c r="A108" s="29" t="s">
        <v>25</v>
      </c>
      <c r="B108" s="29" t="s">
        <v>26</v>
      </c>
      <c r="C108" s="29">
        <f>'À renseigner'!$I$13</f>
        <v>0</v>
      </c>
      <c r="D108" s="82"/>
      <c r="E108" s="83"/>
      <c r="F108" s="83"/>
      <c r="G108" s="83"/>
      <c r="H108" s="83"/>
      <c r="I108" s="84"/>
      <c r="J108" s="84"/>
      <c r="K108" s="83" t="s">
        <v>27</v>
      </c>
      <c r="L108" s="83" t="s">
        <v>27</v>
      </c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5"/>
      <c r="X108" s="83"/>
      <c r="Y108" s="84"/>
      <c r="Z108" s="84"/>
      <c r="AA108" s="84"/>
      <c r="AB108" s="88" t="s">
        <v>583</v>
      </c>
      <c r="AC108" s="88">
        <v>84289</v>
      </c>
      <c r="AD108" s="40"/>
      <c r="AE108" s="40"/>
      <c r="AF108" s="88">
        <v>84309</v>
      </c>
      <c r="AG108" s="40"/>
      <c r="AH108" s="40"/>
      <c r="AI108" s="88">
        <v>84329</v>
      </c>
      <c r="AJ108" s="40"/>
      <c r="AK108" s="40"/>
      <c r="AL108" s="24">
        <v>84349</v>
      </c>
      <c r="AM108" s="40"/>
      <c r="AN108" s="40"/>
      <c r="AO108" s="88">
        <v>84369</v>
      </c>
      <c r="AP108" s="40"/>
      <c r="AQ108" s="40"/>
      <c r="AR108" s="88">
        <v>84294</v>
      </c>
      <c r="AS108" s="40"/>
      <c r="AT108" s="40"/>
      <c r="AU108" s="24">
        <v>116119</v>
      </c>
      <c r="AV108" s="40"/>
      <c r="AW108" s="40"/>
      <c r="AX108" s="24">
        <v>110429</v>
      </c>
      <c r="AY108" s="40"/>
      <c r="AZ108" s="40"/>
      <c r="BA108" s="24"/>
      <c r="BB108" s="40"/>
      <c r="BC108" s="40"/>
      <c r="BD108" s="24"/>
      <c r="BE108" s="40"/>
      <c r="BF108" s="40"/>
      <c r="BG108" s="24"/>
      <c r="BH108" s="40"/>
      <c r="BI108" s="40"/>
      <c r="BJ108" s="24"/>
      <c r="BK108" s="40"/>
      <c r="BL108" s="40"/>
    </row>
    <row r="109" spans="1:64" x14ac:dyDescent="0.2">
      <c r="A109" s="29" t="s">
        <v>25</v>
      </c>
      <c r="B109" s="29" t="s">
        <v>26</v>
      </c>
      <c r="C109" s="29">
        <f>'À renseigner'!$I$13</f>
        <v>0</v>
      </c>
      <c r="D109" s="82"/>
      <c r="E109" s="83"/>
      <c r="F109" s="83"/>
      <c r="G109" s="83"/>
      <c r="H109" s="83"/>
      <c r="I109" s="84"/>
      <c r="J109" s="84"/>
      <c r="K109" s="83" t="s">
        <v>27</v>
      </c>
      <c r="L109" s="83" t="s">
        <v>27</v>
      </c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5"/>
      <c r="X109" s="83"/>
      <c r="Y109" s="84"/>
      <c r="Z109" s="84"/>
      <c r="AA109" s="84"/>
      <c r="AB109" s="88" t="s">
        <v>583</v>
      </c>
      <c r="AC109" s="88">
        <v>84289</v>
      </c>
      <c r="AD109" s="40"/>
      <c r="AE109" s="40"/>
      <c r="AF109" s="88">
        <v>84309</v>
      </c>
      <c r="AG109" s="40"/>
      <c r="AH109" s="40"/>
      <c r="AI109" s="88">
        <v>84329</v>
      </c>
      <c r="AJ109" s="40"/>
      <c r="AK109" s="40"/>
      <c r="AL109" s="24">
        <v>84349</v>
      </c>
      <c r="AM109" s="40"/>
      <c r="AN109" s="40"/>
      <c r="AO109" s="88">
        <v>84369</v>
      </c>
      <c r="AP109" s="40"/>
      <c r="AQ109" s="40"/>
      <c r="AR109" s="88">
        <v>84294</v>
      </c>
      <c r="AS109" s="40"/>
      <c r="AT109" s="40"/>
      <c r="AU109" s="24">
        <v>116119</v>
      </c>
      <c r="AV109" s="40"/>
      <c r="AW109" s="40"/>
      <c r="AX109" s="24">
        <v>110429</v>
      </c>
      <c r="AY109" s="40"/>
      <c r="AZ109" s="40"/>
      <c r="BA109" s="24"/>
      <c r="BB109" s="40"/>
      <c r="BC109" s="40"/>
      <c r="BD109" s="24"/>
      <c r="BE109" s="40"/>
      <c r="BF109" s="40"/>
      <c r="BG109" s="24"/>
      <c r="BH109" s="40"/>
      <c r="BI109" s="40"/>
      <c r="BJ109" s="24"/>
      <c r="BK109" s="40"/>
      <c r="BL109" s="40"/>
    </row>
    <row r="110" spans="1:64" x14ac:dyDescent="0.2">
      <c r="A110" s="29" t="s">
        <v>25</v>
      </c>
      <c r="B110" s="29" t="s">
        <v>26</v>
      </c>
      <c r="C110" s="29">
        <f>'À renseigner'!$I$13</f>
        <v>0</v>
      </c>
      <c r="D110" s="82"/>
      <c r="E110" s="83"/>
      <c r="F110" s="83"/>
      <c r="G110" s="83"/>
      <c r="H110" s="83"/>
      <c r="I110" s="84"/>
      <c r="J110" s="84"/>
      <c r="K110" s="83" t="s">
        <v>27</v>
      </c>
      <c r="L110" s="83" t="s">
        <v>27</v>
      </c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5"/>
      <c r="X110" s="83"/>
      <c r="Y110" s="84"/>
      <c r="Z110" s="84"/>
      <c r="AA110" s="84"/>
      <c r="AB110" s="88" t="s">
        <v>583</v>
      </c>
      <c r="AC110" s="88">
        <v>84289</v>
      </c>
      <c r="AD110" s="40"/>
      <c r="AE110" s="40"/>
      <c r="AF110" s="88">
        <v>84309</v>
      </c>
      <c r="AG110" s="40"/>
      <c r="AH110" s="40"/>
      <c r="AI110" s="88">
        <v>84329</v>
      </c>
      <c r="AJ110" s="40"/>
      <c r="AK110" s="40"/>
      <c r="AL110" s="24">
        <v>84349</v>
      </c>
      <c r="AM110" s="40"/>
      <c r="AN110" s="40"/>
      <c r="AO110" s="88">
        <v>84369</v>
      </c>
      <c r="AP110" s="40"/>
      <c r="AQ110" s="40"/>
      <c r="AR110" s="88">
        <v>84294</v>
      </c>
      <c r="AS110" s="40"/>
      <c r="AT110" s="40"/>
      <c r="AU110" s="24">
        <v>116119</v>
      </c>
      <c r="AV110" s="40"/>
      <c r="AW110" s="40"/>
      <c r="AX110" s="24">
        <v>110429</v>
      </c>
      <c r="AY110" s="40"/>
      <c r="AZ110" s="40"/>
      <c r="BA110" s="24"/>
      <c r="BB110" s="40"/>
      <c r="BC110" s="40"/>
      <c r="BD110" s="24"/>
      <c r="BE110" s="40"/>
      <c r="BF110" s="40"/>
      <c r="BG110" s="24"/>
      <c r="BH110" s="40"/>
      <c r="BI110" s="40"/>
      <c r="BJ110" s="24"/>
      <c r="BK110" s="40"/>
      <c r="BL110" s="40"/>
    </row>
    <row r="111" spans="1:64" x14ac:dyDescent="0.2">
      <c r="A111" s="29" t="s">
        <v>25</v>
      </c>
      <c r="B111" s="29" t="s">
        <v>26</v>
      </c>
      <c r="C111" s="29">
        <f>'À renseigner'!$I$13</f>
        <v>0</v>
      </c>
      <c r="D111" s="82"/>
      <c r="E111" s="83"/>
      <c r="F111" s="83"/>
      <c r="G111" s="83"/>
      <c r="H111" s="83"/>
      <c r="I111" s="84"/>
      <c r="J111" s="84"/>
      <c r="K111" s="83" t="s">
        <v>27</v>
      </c>
      <c r="L111" s="83" t="s">
        <v>27</v>
      </c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5"/>
      <c r="X111" s="83"/>
      <c r="Y111" s="84"/>
      <c r="Z111" s="84"/>
      <c r="AA111" s="84"/>
      <c r="AB111" s="88" t="s">
        <v>583</v>
      </c>
      <c r="AC111" s="88">
        <v>84289</v>
      </c>
      <c r="AD111" s="40"/>
      <c r="AE111" s="40"/>
      <c r="AF111" s="88">
        <v>84309</v>
      </c>
      <c r="AG111" s="40"/>
      <c r="AH111" s="40"/>
      <c r="AI111" s="88">
        <v>84329</v>
      </c>
      <c r="AJ111" s="40"/>
      <c r="AK111" s="40"/>
      <c r="AL111" s="24">
        <v>84349</v>
      </c>
      <c r="AM111" s="40"/>
      <c r="AN111" s="40"/>
      <c r="AO111" s="88">
        <v>84369</v>
      </c>
      <c r="AP111" s="40"/>
      <c r="AQ111" s="40"/>
      <c r="AR111" s="88">
        <v>84294</v>
      </c>
      <c r="AS111" s="40"/>
      <c r="AT111" s="40"/>
      <c r="AU111" s="24">
        <v>116119</v>
      </c>
      <c r="AV111" s="40"/>
      <c r="AW111" s="40"/>
      <c r="AX111" s="24">
        <v>110429</v>
      </c>
      <c r="AY111" s="40"/>
      <c r="AZ111" s="40"/>
      <c r="BA111" s="24"/>
      <c r="BB111" s="40"/>
      <c r="BC111" s="40"/>
      <c r="BD111" s="24"/>
      <c r="BE111" s="40"/>
      <c r="BF111" s="40"/>
      <c r="BG111" s="24"/>
      <c r="BH111" s="40"/>
      <c r="BI111" s="40"/>
      <c r="BJ111" s="24"/>
      <c r="BK111" s="40"/>
      <c r="BL111" s="40"/>
    </row>
    <row r="112" spans="1:64" x14ac:dyDescent="0.2">
      <c r="A112" s="29" t="s">
        <v>25</v>
      </c>
      <c r="B112" s="29" t="s">
        <v>26</v>
      </c>
      <c r="C112" s="29">
        <f>'À renseigner'!$I$13</f>
        <v>0</v>
      </c>
      <c r="D112" s="82"/>
      <c r="E112" s="83"/>
      <c r="F112" s="83"/>
      <c r="G112" s="83"/>
      <c r="H112" s="83"/>
      <c r="I112" s="84"/>
      <c r="J112" s="84"/>
      <c r="K112" s="83" t="s">
        <v>27</v>
      </c>
      <c r="L112" s="83" t="s">
        <v>27</v>
      </c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5"/>
      <c r="X112" s="83"/>
      <c r="Y112" s="84"/>
      <c r="Z112" s="84"/>
      <c r="AA112" s="84"/>
      <c r="AB112" s="88" t="s">
        <v>583</v>
      </c>
      <c r="AC112" s="88">
        <v>84289</v>
      </c>
      <c r="AD112" s="40"/>
      <c r="AE112" s="40"/>
      <c r="AF112" s="88">
        <v>84309</v>
      </c>
      <c r="AG112" s="40"/>
      <c r="AH112" s="40"/>
      <c r="AI112" s="88">
        <v>84329</v>
      </c>
      <c r="AJ112" s="40"/>
      <c r="AK112" s="40"/>
      <c r="AL112" s="24">
        <v>84349</v>
      </c>
      <c r="AM112" s="40"/>
      <c r="AN112" s="40"/>
      <c r="AO112" s="88">
        <v>84369</v>
      </c>
      <c r="AP112" s="40"/>
      <c r="AQ112" s="40"/>
      <c r="AR112" s="88">
        <v>84294</v>
      </c>
      <c r="AS112" s="40"/>
      <c r="AT112" s="40"/>
      <c r="AU112" s="24">
        <v>116119</v>
      </c>
      <c r="AV112" s="40"/>
      <c r="AW112" s="40"/>
      <c r="AX112" s="24">
        <v>110429</v>
      </c>
      <c r="AY112" s="40"/>
      <c r="AZ112" s="40"/>
      <c r="BA112" s="24"/>
      <c r="BB112" s="40"/>
      <c r="BC112" s="40"/>
      <c r="BD112" s="24"/>
      <c r="BE112" s="40"/>
      <c r="BF112" s="40"/>
      <c r="BG112" s="24"/>
      <c r="BH112" s="40"/>
      <c r="BI112" s="40"/>
      <c r="BJ112" s="24"/>
      <c r="BK112" s="40"/>
      <c r="BL112" s="40"/>
    </row>
    <row r="113" spans="1:64" x14ac:dyDescent="0.2">
      <c r="A113" s="29" t="s">
        <v>25</v>
      </c>
      <c r="B113" s="29" t="s">
        <v>26</v>
      </c>
      <c r="C113" s="29">
        <f>'À renseigner'!$I$13</f>
        <v>0</v>
      </c>
      <c r="D113" s="82"/>
      <c r="E113" s="83"/>
      <c r="F113" s="83"/>
      <c r="G113" s="83"/>
      <c r="H113" s="83"/>
      <c r="I113" s="84"/>
      <c r="J113" s="84"/>
      <c r="K113" s="83" t="s">
        <v>27</v>
      </c>
      <c r="L113" s="83" t="s">
        <v>27</v>
      </c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5"/>
      <c r="X113" s="83"/>
      <c r="Y113" s="84"/>
      <c r="Z113" s="84"/>
      <c r="AA113" s="84"/>
      <c r="AB113" s="88" t="s">
        <v>583</v>
      </c>
      <c r="AC113" s="88">
        <v>84289</v>
      </c>
      <c r="AD113" s="40"/>
      <c r="AE113" s="40"/>
      <c r="AF113" s="88">
        <v>84309</v>
      </c>
      <c r="AG113" s="40"/>
      <c r="AH113" s="40"/>
      <c r="AI113" s="88">
        <v>84329</v>
      </c>
      <c r="AJ113" s="40"/>
      <c r="AK113" s="40"/>
      <c r="AL113" s="24">
        <v>84349</v>
      </c>
      <c r="AM113" s="40"/>
      <c r="AN113" s="40"/>
      <c r="AO113" s="88">
        <v>84369</v>
      </c>
      <c r="AP113" s="40"/>
      <c r="AQ113" s="40"/>
      <c r="AR113" s="88">
        <v>84294</v>
      </c>
      <c r="AS113" s="40"/>
      <c r="AT113" s="40"/>
      <c r="AU113" s="24">
        <v>116119</v>
      </c>
      <c r="AV113" s="40"/>
      <c r="AW113" s="40"/>
      <c r="AX113" s="24">
        <v>110429</v>
      </c>
      <c r="AY113" s="40"/>
      <c r="AZ113" s="40"/>
      <c r="BA113" s="24"/>
      <c r="BB113" s="40"/>
      <c r="BC113" s="40"/>
      <c r="BD113" s="24"/>
      <c r="BE113" s="40"/>
      <c r="BF113" s="40"/>
      <c r="BG113" s="24"/>
      <c r="BH113" s="40"/>
      <c r="BI113" s="40"/>
      <c r="BJ113" s="24"/>
      <c r="BK113" s="40"/>
      <c r="BL113" s="40"/>
    </row>
    <row r="114" spans="1:64" x14ac:dyDescent="0.2">
      <c r="A114" s="29" t="s">
        <v>25</v>
      </c>
      <c r="B114" s="29" t="s">
        <v>26</v>
      </c>
      <c r="C114" s="29">
        <f>'À renseigner'!$I$13</f>
        <v>0</v>
      </c>
      <c r="D114" s="82"/>
      <c r="E114" s="83"/>
      <c r="F114" s="83"/>
      <c r="G114" s="83"/>
      <c r="H114" s="83"/>
      <c r="I114" s="84"/>
      <c r="J114" s="84"/>
      <c r="K114" s="83" t="s">
        <v>27</v>
      </c>
      <c r="L114" s="83" t="s">
        <v>27</v>
      </c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5"/>
      <c r="X114" s="83"/>
      <c r="Y114" s="84"/>
      <c r="Z114" s="84"/>
      <c r="AA114" s="84"/>
      <c r="AB114" s="88" t="s">
        <v>583</v>
      </c>
      <c r="AC114" s="88">
        <v>84289</v>
      </c>
      <c r="AD114" s="40"/>
      <c r="AE114" s="40"/>
      <c r="AF114" s="88">
        <v>84309</v>
      </c>
      <c r="AG114" s="40"/>
      <c r="AH114" s="40"/>
      <c r="AI114" s="88">
        <v>84329</v>
      </c>
      <c r="AJ114" s="40"/>
      <c r="AK114" s="40"/>
      <c r="AL114" s="24">
        <v>84349</v>
      </c>
      <c r="AM114" s="40"/>
      <c r="AN114" s="40"/>
      <c r="AO114" s="88">
        <v>84369</v>
      </c>
      <c r="AP114" s="40"/>
      <c r="AQ114" s="40"/>
      <c r="AR114" s="88">
        <v>84294</v>
      </c>
      <c r="AS114" s="40"/>
      <c r="AT114" s="40"/>
      <c r="AU114" s="24">
        <v>116119</v>
      </c>
      <c r="AV114" s="40"/>
      <c r="AW114" s="40"/>
      <c r="AX114" s="24">
        <v>110429</v>
      </c>
      <c r="AY114" s="40"/>
      <c r="AZ114" s="40"/>
      <c r="BA114" s="24"/>
      <c r="BB114" s="40"/>
      <c r="BC114" s="40"/>
      <c r="BD114" s="24"/>
      <c r="BE114" s="40"/>
      <c r="BF114" s="40"/>
      <c r="BG114" s="24"/>
      <c r="BH114" s="40"/>
      <c r="BI114" s="40"/>
      <c r="BJ114" s="24"/>
      <c r="BK114" s="40"/>
      <c r="BL114" s="40"/>
    </row>
    <row r="115" spans="1:64" x14ac:dyDescent="0.2">
      <c r="A115" s="29" t="s">
        <v>25</v>
      </c>
      <c r="B115" s="29" t="s">
        <v>26</v>
      </c>
      <c r="C115" s="29">
        <f>'À renseigner'!$I$13</f>
        <v>0</v>
      </c>
      <c r="D115" s="82"/>
      <c r="E115" s="83"/>
      <c r="F115" s="83"/>
      <c r="G115" s="83"/>
      <c r="H115" s="83"/>
      <c r="I115" s="84"/>
      <c r="J115" s="84"/>
      <c r="K115" s="83" t="s">
        <v>27</v>
      </c>
      <c r="L115" s="83" t="s">
        <v>27</v>
      </c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5"/>
      <c r="X115" s="83"/>
      <c r="Y115" s="84"/>
      <c r="Z115" s="84"/>
      <c r="AA115" s="84"/>
      <c r="AB115" s="88" t="s">
        <v>583</v>
      </c>
      <c r="AC115" s="88">
        <v>84289</v>
      </c>
      <c r="AD115" s="40"/>
      <c r="AE115" s="40"/>
      <c r="AF115" s="88">
        <v>84309</v>
      </c>
      <c r="AG115" s="40"/>
      <c r="AH115" s="40"/>
      <c r="AI115" s="88">
        <v>84329</v>
      </c>
      <c r="AJ115" s="40"/>
      <c r="AK115" s="40"/>
      <c r="AL115" s="24">
        <v>84349</v>
      </c>
      <c r="AM115" s="40"/>
      <c r="AN115" s="40"/>
      <c r="AO115" s="88">
        <v>84369</v>
      </c>
      <c r="AP115" s="40"/>
      <c r="AQ115" s="40"/>
      <c r="AR115" s="88">
        <v>84294</v>
      </c>
      <c r="AS115" s="40"/>
      <c r="AT115" s="40"/>
      <c r="AU115" s="24">
        <v>116119</v>
      </c>
      <c r="AV115" s="40"/>
      <c r="AW115" s="40"/>
      <c r="AX115" s="24">
        <v>110429</v>
      </c>
      <c r="AY115" s="40"/>
      <c r="AZ115" s="40"/>
      <c r="BA115" s="24"/>
      <c r="BB115" s="40"/>
      <c r="BC115" s="40"/>
      <c r="BD115" s="24"/>
      <c r="BE115" s="40"/>
      <c r="BF115" s="40"/>
      <c r="BG115" s="24"/>
      <c r="BH115" s="40"/>
      <c r="BI115" s="40"/>
      <c r="BJ115" s="24"/>
      <c r="BK115" s="40"/>
      <c r="BL115" s="40"/>
    </row>
    <row r="116" spans="1:64" x14ac:dyDescent="0.2">
      <c r="A116" s="29" t="s">
        <v>25</v>
      </c>
      <c r="B116" s="29" t="s">
        <v>26</v>
      </c>
      <c r="C116" s="29">
        <f>'À renseigner'!$I$13</f>
        <v>0</v>
      </c>
      <c r="D116" s="82"/>
      <c r="E116" s="83"/>
      <c r="F116" s="83"/>
      <c r="G116" s="83"/>
      <c r="H116" s="83"/>
      <c r="I116" s="84"/>
      <c r="J116" s="84"/>
      <c r="K116" s="83" t="s">
        <v>27</v>
      </c>
      <c r="L116" s="83" t="s">
        <v>27</v>
      </c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5"/>
      <c r="X116" s="83"/>
      <c r="Y116" s="84"/>
      <c r="Z116" s="84"/>
      <c r="AA116" s="84"/>
      <c r="AB116" s="88" t="s">
        <v>583</v>
      </c>
      <c r="AC116" s="88">
        <v>84289</v>
      </c>
      <c r="AD116" s="40"/>
      <c r="AE116" s="40"/>
      <c r="AF116" s="88">
        <v>84309</v>
      </c>
      <c r="AG116" s="40"/>
      <c r="AH116" s="40"/>
      <c r="AI116" s="88">
        <v>84329</v>
      </c>
      <c r="AJ116" s="40"/>
      <c r="AK116" s="40"/>
      <c r="AL116" s="24">
        <v>84349</v>
      </c>
      <c r="AM116" s="40"/>
      <c r="AN116" s="40"/>
      <c r="AO116" s="88">
        <v>84369</v>
      </c>
      <c r="AP116" s="40"/>
      <c r="AQ116" s="40"/>
      <c r="AR116" s="88">
        <v>84294</v>
      </c>
      <c r="AS116" s="40"/>
      <c r="AT116" s="40"/>
      <c r="AU116" s="24">
        <v>116119</v>
      </c>
      <c r="AV116" s="40"/>
      <c r="AW116" s="40"/>
      <c r="AX116" s="24">
        <v>110429</v>
      </c>
      <c r="AY116" s="40"/>
      <c r="AZ116" s="40"/>
      <c r="BA116" s="24"/>
      <c r="BB116" s="40"/>
      <c r="BC116" s="40"/>
      <c r="BD116" s="24"/>
      <c r="BE116" s="40"/>
      <c r="BF116" s="40"/>
      <c r="BG116" s="24"/>
      <c r="BH116" s="40"/>
      <c r="BI116" s="40"/>
      <c r="BJ116" s="24"/>
      <c r="BK116" s="40"/>
      <c r="BL116" s="40"/>
    </row>
    <row r="117" spans="1:64" x14ac:dyDescent="0.2">
      <c r="A117" s="29" t="s">
        <v>25</v>
      </c>
      <c r="B117" s="29" t="s">
        <v>26</v>
      </c>
      <c r="C117" s="29">
        <f>'À renseigner'!$I$13</f>
        <v>0</v>
      </c>
      <c r="D117" s="82"/>
      <c r="E117" s="83"/>
      <c r="F117" s="83"/>
      <c r="G117" s="83"/>
      <c r="H117" s="83"/>
      <c r="I117" s="84"/>
      <c r="J117" s="84"/>
      <c r="K117" s="83" t="s">
        <v>27</v>
      </c>
      <c r="L117" s="83" t="s">
        <v>27</v>
      </c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5"/>
      <c r="X117" s="83"/>
      <c r="Y117" s="84"/>
      <c r="Z117" s="84"/>
      <c r="AA117" s="84"/>
      <c r="AB117" s="88" t="s">
        <v>583</v>
      </c>
      <c r="AC117" s="88">
        <v>84289</v>
      </c>
      <c r="AD117" s="40"/>
      <c r="AE117" s="40"/>
      <c r="AF117" s="88">
        <v>84309</v>
      </c>
      <c r="AG117" s="40"/>
      <c r="AH117" s="40"/>
      <c r="AI117" s="88">
        <v>84329</v>
      </c>
      <c r="AJ117" s="40"/>
      <c r="AK117" s="40"/>
      <c r="AL117" s="24">
        <v>84349</v>
      </c>
      <c r="AM117" s="40"/>
      <c r="AN117" s="40"/>
      <c r="AO117" s="88">
        <v>84369</v>
      </c>
      <c r="AP117" s="40"/>
      <c r="AQ117" s="40"/>
      <c r="AR117" s="88">
        <v>84294</v>
      </c>
      <c r="AS117" s="40"/>
      <c r="AT117" s="40"/>
      <c r="AU117" s="24">
        <v>116119</v>
      </c>
      <c r="AV117" s="40"/>
      <c r="AW117" s="40"/>
      <c r="AX117" s="24">
        <v>110429</v>
      </c>
      <c r="AY117" s="40"/>
      <c r="AZ117" s="40"/>
      <c r="BA117" s="24"/>
      <c r="BB117" s="40"/>
      <c r="BC117" s="40"/>
      <c r="BD117" s="24"/>
      <c r="BE117" s="40"/>
      <c r="BF117" s="40"/>
      <c r="BG117" s="24"/>
      <c r="BH117" s="40"/>
      <c r="BI117" s="40"/>
      <c r="BJ117" s="24"/>
      <c r="BK117" s="40"/>
      <c r="BL117" s="40"/>
    </row>
    <row r="118" spans="1:64" x14ac:dyDescent="0.2">
      <c r="A118" s="29" t="s">
        <v>25</v>
      </c>
      <c r="B118" s="29" t="s">
        <v>26</v>
      </c>
      <c r="C118" s="29">
        <f>'À renseigner'!$I$13</f>
        <v>0</v>
      </c>
      <c r="D118" s="82"/>
      <c r="E118" s="83"/>
      <c r="F118" s="83"/>
      <c r="G118" s="83"/>
      <c r="H118" s="83"/>
      <c r="I118" s="84"/>
      <c r="J118" s="84"/>
      <c r="K118" s="83" t="s">
        <v>27</v>
      </c>
      <c r="L118" s="83" t="s">
        <v>27</v>
      </c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5"/>
      <c r="X118" s="83"/>
      <c r="Y118" s="84"/>
      <c r="Z118" s="84"/>
      <c r="AA118" s="84"/>
      <c r="AB118" s="88" t="s">
        <v>583</v>
      </c>
      <c r="AC118" s="88">
        <v>84289</v>
      </c>
      <c r="AD118" s="40"/>
      <c r="AE118" s="40"/>
      <c r="AF118" s="88">
        <v>84309</v>
      </c>
      <c r="AG118" s="40"/>
      <c r="AH118" s="40"/>
      <c r="AI118" s="88">
        <v>84329</v>
      </c>
      <c r="AJ118" s="40"/>
      <c r="AK118" s="40"/>
      <c r="AL118" s="24">
        <v>84349</v>
      </c>
      <c r="AM118" s="40"/>
      <c r="AN118" s="40"/>
      <c r="AO118" s="88">
        <v>84369</v>
      </c>
      <c r="AP118" s="40"/>
      <c r="AQ118" s="40"/>
      <c r="AR118" s="88">
        <v>84294</v>
      </c>
      <c r="AS118" s="40"/>
      <c r="AT118" s="40"/>
      <c r="AU118" s="24">
        <v>116119</v>
      </c>
      <c r="AV118" s="40"/>
      <c r="AW118" s="40"/>
      <c r="AX118" s="24">
        <v>110429</v>
      </c>
      <c r="AY118" s="40"/>
      <c r="AZ118" s="40"/>
      <c r="BA118" s="24"/>
      <c r="BB118" s="40"/>
      <c r="BC118" s="40"/>
      <c r="BD118" s="24"/>
      <c r="BE118" s="40"/>
      <c r="BF118" s="40"/>
      <c r="BG118" s="24"/>
      <c r="BH118" s="40"/>
      <c r="BI118" s="40"/>
      <c r="BJ118" s="24"/>
      <c r="BK118" s="40"/>
      <c r="BL118" s="40"/>
    </row>
    <row r="119" spans="1:64" x14ac:dyDescent="0.2">
      <c r="A119" s="29" t="s">
        <v>25</v>
      </c>
      <c r="B119" s="29" t="s">
        <v>26</v>
      </c>
      <c r="C119" s="29">
        <f>'À renseigner'!$I$13</f>
        <v>0</v>
      </c>
      <c r="D119" s="82"/>
      <c r="E119" s="83"/>
      <c r="F119" s="83"/>
      <c r="G119" s="83"/>
      <c r="H119" s="83"/>
      <c r="I119" s="84"/>
      <c r="J119" s="84"/>
      <c r="K119" s="83" t="s">
        <v>27</v>
      </c>
      <c r="L119" s="83" t="s">
        <v>27</v>
      </c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5"/>
      <c r="X119" s="83"/>
      <c r="Y119" s="84"/>
      <c r="Z119" s="84"/>
      <c r="AA119" s="84"/>
      <c r="AB119" s="88" t="s">
        <v>583</v>
      </c>
      <c r="AC119" s="88">
        <v>84289</v>
      </c>
      <c r="AD119" s="40"/>
      <c r="AE119" s="40"/>
      <c r="AF119" s="88">
        <v>84309</v>
      </c>
      <c r="AG119" s="40"/>
      <c r="AH119" s="40"/>
      <c r="AI119" s="88">
        <v>84329</v>
      </c>
      <c r="AJ119" s="40"/>
      <c r="AK119" s="40"/>
      <c r="AL119" s="24">
        <v>84349</v>
      </c>
      <c r="AM119" s="40"/>
      <c r="AN119" s="40"/>
      <c r="AO119" s="88">
        <v>84369</v>
      </c>
      <c r="AP119" s="40"/>
      <c r="AQ119" s="40"/>
      <c r="AR119" s="88">
        <v>84294</v>
      </c>
      <c r="AS119" s="40"/>
      <c r="AT119" s="40"/>
      <c r="AU119" s="24">
        <v>116119</v>
      </c>
      <c r="AV119" s="40"/>
      <c r="AW119" s="40"/>
      <c r="AX119" s="24">
        <v>110429</v>
      </c>
      <c r="AY119" s="40"/>
      <c r="AZ119" s="40"/>
      <c r="BA119" s="24"/>
      <c r="BB119" s="40"/>
      <c r="BC119" s="40"/>
      <c r="BD119" s="24"/>
      <c r="BE119" s="40"/>
      <c r="BF119" s="40"/>
      <c r="BG119" s="24"/>
      <c r="BH119" s="40"/>
      <c r="BI119" s="40"/>
      <c r="BJ119" s="24"/>
      <c r="BK119" s="40"/>
      <c r="BL119" s="40"/>
    </row>
    <row r="120" spans="1:64" x14ac:dyDescent="0.2">
      <c r="A120" s="29" t="s">
        <v>25</v>
      </c>
      <c r="B120" s="29" t="s">
        <v>26</v>
      </c>
      <c r="C120" s="29">
        <f>'À renseigner'!$I$13</f>
        <v>0</v>
      </c>
      <c r="D120" s="82"/>
      <c r="E120" s="83"/>
      <c r="F120" s="83"/>
      <c r="G120" s="83"/>
      <c r="H120" s="83"/>
      <c r="I120" s="84"/>
      <c r="J120" s="84"/>
      <c r="K120" s="83" t="s">
        <v>27</v>
      </c>
      <c r="L120" s="83" t="s">
        <v>27</v>
      </c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5"/>
      <c r="X120" s="83"/>
      <c r="Y120" s="84"/>
      <c r="Z120" s="84"/>
      <c r="AA120" s="84"/>
      <c r="AB120" s="88" t="s">
        <v>583</v>
      </c>
      <c r="AC120" s="88">
        <v>84289</v>
      </c>
      <c r="AD120" s="40"/>
      <c r="AE120" s="40"/>
      <c r="AF120" s="88">
        <v>84309</v>
      </c>
      <c r="AG120" s="40"/>
      <c r="AH120" s="40"/>
      <c r="AI120" s="88">
        <v>84329</v>
      </c>
      <c r="AJ120" s="40"/>
      <c r="AK120" s="40"/>
      <c r="AL120" s="24">
        <v>84349</v>
      </c>
      <c r="AM120" s="40"/>
      <c r="AN120" s="40"/>
      <c r="AO120" s="88">
        <v>84369</v>
      </c>
      <c r="AP120" s="40"/>
      <c r="AQ120" s="40"/>
      <c r="AR120" s="88">
        <v>84294</v>
      </c>
      <c r="AS120" s="40"/>
      <c r="AT120" s="40"/>
      <c r="AU120" s="24">
        <v>116119</v>
      </c>
      <c r="AV120" s="40"/>
      <c r="AW120" s="40"/>
      <c r="AX120" s="24">
        <v>110429</v>
      </c>
      <c r="AY120" s="40"/>
      <c r="AZ120" s="40"/>
      <c r="BA120" s="24"/>
      <c r="BB120" s="40"/>
      <c r="BC120" s="40"/>
      <c r="BD120" s="24"/>
      <c r="BE120" s="40"/>
      <c r="BF120" s="40"/>
      <c r="BG120" s="24"/>
      <c r="BH120" s="40"/>
      <c r="BI120" s="40"/>
      <c r="BJ120" s="24"/>
      <c r="BK120" s="40"/>
      <c r="BL120" s="40"/>
    </row>
    <row r="121" spans="1:64" x14ac:dyDescent="0.2">
      <c r="A121" s="29" t="s">
        <v>25</v>
      </c>
      <c r="B121" s="29" t="s">
        <v>26</v>
      </c>
      <c r="C121" s="29">
        <f>'À renseigner'!$I$13</f>
        <v>0</v>
      </c>
      <c r="D121" s="82"/>
      <c r="E121" s="83"/>
      <c r="F121" s="83"/>
      <c r="G121" s="83"/>
      <c r="H121" s="83"/>
      <c r="I121" s="84"/>
      <c r="J121" s="84"/>
      <c r="K121" s="83" t="s">
        <v>27</v>
      </c>
      <c r="L121" s="83" t="s">
        <v>27</v>
      </c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5"/>
      <c r="X121" s="83"/>
      <c r="Y121" s="84"/>
      <c r="Z121" s="84"/>
      <c r="AA121" s="84"/>
      <c r="AB121" s="88" t="s">
        <v>583</v>
      </c>
      <c r="AC121" s="88">
        <v>84289</v>
      </c>
      <c r="AD121" s="40"/>
      <c r="AE121" s="40"/>
      <c r="AF121" s="88">
        <v>84309</v>
      </c>
      <c r="AG121" s="40"/>
      <c r="AH121" s="40"/>
      <c r="AI121" s="88">
        <v>84329</v>
      </c>
      <c r="AJ121" s="40"/>
      <c r="AK121" s="40"/>
      <c r="AL121" s="24">
        <v>84349</v>
      </c>
      <c r="AM121" s="40"/>
      <c r="AN121" s="40"/>
      <c r="AO121" s="88">
        <v>84369</v>
      </c>
      <c r="AP121" s="40"/>
      <c r="AQ121" s="40"/>
      <c r="AR121" s="88">
        <v>84294</v>
      </c>
      <c r="AS121" s="40"/>
      <c r="AT121" s="40"/>
      <c r="AU121" s="24">
        <v>116119</v>
      </c>
      <c r="AV121" s="40"/>
      <c r="AW121" s="40"/>
      <c r="AX121" s="24">
        <v>110429</v>
      </c>
      <c r="AY121" s="40"/>
      <c r="AZ121" s="40"/>
      <c r="BA121" s="24"/>
      <c r="BB121" s="40"/>
      <c r="BC121" s="40"/>
      <c r="BD121" s="24"/>
      <c r="BE121" s="40"/>
      <c r="BF121" s="40"/>
      <c r="BG121" s="24"/>
      <c r="BH121" s="40"/>
      <c r="BI121" s="40"/>
      <c r="BJ121" s="24"/>
      <c r="BK121" s="40"/>
      <c r="BL121" s="40"/>
    </row>
    <row r="122" spans="1:64" x14ac:dyDescent="0.2">
      <c r="A122" s="29" t="s">
        <v>25</v>
      </c>
      <c r="B122" s="29" t="s">
        <v>26</v>
      </c>
      <c r="C122" s="29">
        <f>'À renseigner'!$I$13</f>
        <v>0</v>
      </c>
      <c r="D122" s="82"/>
      <c r="E122" s="83"/>
      <c r="F122" s="83"/>
      <c r="G122" s="83"/>
      <c r="H122" s="83"/>
      <c r="I122" s="84"/>
      <c r="J122" s="84"/>
      <c r="K122" s="83" t="s">
        <v>27</v>
      </c>
      <c r="L122" s="83" t="s">
        <v>27</v>
      </c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5"/>
      <c r="X122" s="83"/>
      <c r="Y122" s="84"/>
      <c r="Z122" s="84"/>
      <c r="AA122" s="84"/>
      <c r="AB122" s="88" t="s">
        <v>583</v>
      </c>
      <c r="AC122" s="88">
        <v>84289</v>
      </c>
      <c r="AD122" s="40"/>
      <c r="AE122" s="40"/>
      <c r="AF122" s="88">
        <v>84309</v>
      </c>
      <c r="AG122" s="40"/>
      <c r="AH122" s="40"/>
      <c r="AI122" s="88">
        <v>84329</v>
      </c>
      <c r="AJ122" s="40"/>
      <c r="AK122" s="40"/>
      <c r="AL122" s="24">
        <v>84349</v>
      </c>
      <c r="AM122" s="40"/>
      <c r="AN122" s="40"/>
      <c r="AO122" s="88">
        <v>84369</v>
      </c>
      <c r="AP122" s="40"/>
      <c r="AQ122" s="40"/>
      <c r="AR122" s="88">
        <v>84294</v>
      </c>
      <c r="AS122" s="40"/>
      <c r="AT122" s="40"/>
      <c r="AU122" s="24">
        <v>116119</v>
      </c>
      <c r="AV122" s="40"/>
      <c r="AW122" s="40"/>
      <c r="AX122" s="24">
        <v>110429</v>
      </c>
      <c r="AY122" s="40"/>
      <c r="AZ122" s="40"/>
      <c r="BA122" s="24"/>
      <c r="BB122" s="40"/>
      <c r="BC122" s="40"/>
      <c r="BD122" s="24"/>
      <c r="BE122" s="40"/>
      <c r="BF122" s="40"/>
      <c r="BG122" s="24"/>
      <c r="BH122" s="40"/>
      <c r="BI122" s="40"/>
      <c r="BJ122" s="24"/>
      <c r="BK122" s="40"/>
      <c r="BL122" s="40"/>
    </row>
    <row r="123" spans="1:64" x14ac:dyDescent="0.2">
      <c r="A123" s="29" t="s">
        <v>25</v>
      </c>
      <c r="B123" s="29" t="s">
        <v>26</v>
      </c>
      <c r="C123" s="29">
        <f>'À renseigner'!$I$13</f>
        <v>0</v>
      </c>
      <c r="D123" s="82"/>
      <c r="E123" s="83"/>
      <c r="F123" s="83"/>
      <c r="G123" s="83"/>
      <c r="H123" s="83"/>
      <c r="I123" s="84"/>
      <c r="J123" s="84"/>
      <c r="K123" s="83" t="s">
        <v>27</v>
      </c>
      <c r="L123" s="83" t="s">
        <v>27</v>
      </c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5"/>
      <c r="X123" s="83"/>
      <c r="Y123" s="84"/>
      <c r="Z123" s="84"/>
      <c r="AA123" s="84"/>
      <c r="AB123" s="88" t="s">
        <v>583</v>
      </c>
      <c r="AC123" s="88">
        <v>84289</v>
      </c>
      <c r="AD123" s="40"/>
      <c r="AE123" s="40"/>
      <c r="AF123" s="88">
        <v>84309</v>
      </c>
      <c r="AG123" s="40"/>
      <c r="AH123" s="40"/>
      <c r="AI123" s="88">
        <v>84329</v>
      </c>
      <c r="AJ123" s="40"/>
      <c r="AK123" s="40"/>
      <c r="AL123" s="24">
        <v>84349</v>
      </c>
      <c r="AM123" s="40"/>
      <c r="AN123" s="40"/>
      <c r="AO123" s="88">
        <v>84369</v>
      </c>
      <c r="AP123" s="40"/>
      <c r="AQ123" s="40"/>
      <c r="AR123" s="88">
        <v>84294</v>
      </c>
      <c r="AS123" s="40"/>
      <c r="AT123" s="40"/>
      <c r="AU123" s="24">
        <v>116119</v>
      </c>
      <c r="AV123" s="40"/>
      <c r="AW123" s="40"/>
      <c r="AX123" s="24">
        <v>110429</v>
      </c>
      <c r="AY123" s="40"/>
      <c r="AZ123" s="40"/>
      <c r="BA123" s="24"/>
      <c r="BB123" s="40"/>
      <c r="BC123" s="40"/>
      <c r="BD123" s="24"/>
      <c r="BE123" s="40"/>
      <c r="BF123" s="40"/>
      <c r="BG123" s="24"/>
      <c r="BH123" s="40"/>
      <c r="BI123" s="40"/>
      <c r="BJ123" s="24"/>
      <c r="BK123" s="40"/>
      <c r="BL123" s="40"/>
    </row>
    <row r="124" spans="1:64" x14ac:dyDescent="0.2">
      <c r="A124" s="29" t="s">
        <v>25</v>
      </c>
      <c r="B124" s="29" t="s">
        <v>26</v>
      </c>
      <c r="C124" s="29">
        <f>'À renseigner'!$I$13</f>
        <v>0</v>
      </c>
      <c r="D124" s="82"/>
      <c r="E124" s="83"/>
      <c r="F124" s="83"/>
      <c r="G124" s="83"/>
      <c r="H124" s="83"/>
      <c r="I124" s="84"/>
      <c r="J124" s="84"/>
      <c r="K124" s="83" t="s">
        <v>27</v>
      </c>
      <c r="L124" s="83" t="s">
        <v>27</v>
      </c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5"/>
      <c r="X124" s="83"/>
      <c r="Y124" s="84"/>
      <c r="Z124" s="84"/>
      <c r="AA124" s="84"/>
      <c r="AB124" s="88" t="s">
        <v>583</v>
      </c>
      <c r="AC124" s="88">
        <v>84289</v>
      </c>
      <c r="AD124" s="40"/>
      <c r="AE124" s="40"/>
      <c r="AF124" s="88">
        <v>84309</v>
      </c>
      <c r="AG124" s="40"/>
      <c r="AH124" s="40"/>
      <c r="AI124" s="88">
        <v>84329</v>
      </c>
      <c r="AJ124" s="40"/>
      <c r="AK124" s="40"/>
      <c r="AL124" s="24">
        <v>84349</v>
      </c>
      <c r="AM124" s="40"/>
      <c r="AN124" s="40"/>
      <c r="AO124" s="88">
        <v>84369</v>
      </c>
      <c r="AP124" s="40"/>
      <c r="AQ124" s="40"/>
      <c r="AR124" s="88">
        <v>84294</v>
      </c>
      <c r="AS124" s="40"/>
      <c r="AT124" s="40"/>
      <c r="AU124" s="24">
        <v>116119</v>
      </c>
      <c r="AV124" s="40"/>
      <c r="AW124" s="40"/>
      <c r="AX124" s="24">
        <v>110429</v>
      </c>
      <c r="AY124" s="40"/>
      <c r="AZ124" s="40"/>
      <c r="BA124" s="24"/>
      <c r="BB124" s="40"/>
      <c r="BC124" s="40"/>
      <c r="BD124" s="24"/>
      <c r="BE124" s="40"/>
      <c r="BF124" s="40"/>
      <c r="BG124" s="24"/>
      <c r="BH124" s="40"/>
      <c r="BI124" s="40"/>
      <c r="BJ124" s="24"/>
      <c r="BK124" s="40"/>
      <c r="BL124" s="40"/>
    </row>
    <row r="125" spans="1:64" x14ac:dyDescent="0.2">
      <c r="A125" s="29" t="s">
        <v>25</v>
      </c>
      <c r="B125" s="29" t="s">
        <v>26</v>
      </c>
      <c r="C125" s="29">
        <f>'À renseigner'!$I$13</f>
        <v>0</v>
      </c>
      <c r="D125" s="82"/>
      <c r="E125" s="83"/>
      <c r="F125" s="83"/>
      <c r="G125" s="83"/>
      <c r="H125" s="83"/>
      <c r="I125" s="84"/>
      <c r="J125" s="84"/>
      <c r="K125" s="83" t="s">
        <v>27</v>
      </c>
      <c r="L125" s="83" t="s">
        <v>27</v>
      </c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5"/>
      <c r="X125" s="83"/>
      <c r="Y125" s="84"/>
      <c r="Z125" s="84"/>
      <c r="AA125" s="84"/>
      <c r="AB125" s="88" t="s">
        <v>583</v>
      </c>
      <c r="AC125" s="88">
        <v>84289</v>
      </c>
      <c r="AD125" s="40"/>
      <c r="AE125" s="40"/>
      <c r="AF125" s="88">
        <v>84309</v>
      </c>
      <c r="AG125" s="40"/>
      <c r="AH125" s="40"/>
      <c r="AI125" s="88">
        <v>84329</v>
      </c>
      <c r="AJ125" s="40"/>
      <c r="AK125" s="40"/>
      <c r="AL125" s="24">
        <v>84349</v>
      </c>
      <c r="AM125" s="40"/>
      <c r="AN125" s="40"/>
      <c r="AO125" s="88">
        <v>84369</v>
      </c>
      <c r="AP125" s="40"/>
      <c r="AQ125" s="40"/>
      <c r="AR125" s="88">
        <v>84294</v>
      </c>
      <c r="AS125" s="40"/>
      <c r="AT125" s="40"/>
      <c r="AU125" s="24">
        <v>116119</v>
      </c>
      <c r="AV125" s="40"/>
      <c r="AW125" s="40"/>
      <c r="AX125" s="24">
        <v>110429</v>
      </c>
      <c r="AY125" s="40"/>
      <c r="AZ125" s="40"/>
      <c r="BA125" s="24"/>
      <c r="BB125" s="40"/>
      <c r="BC125" s="40"/>
      <c r="BD125" s="24"/>
      <c r="BE125" s="40"/>
      <c r="BF125" s="40"/>
      <c r="BG125" s="24"/>
      <c r="BH125" s="40"/>
      <c r="BI125" s="40"/>
      <c r="BJ125" s="24"/>
      <c r="BK125" s="40"/>
      <c r="BL125" s="40"/>
    </row>
    <row r="126" spans="1:64" x14ac:dyDescent="0.2">
      <c r="A126" s="29" t="s">
        <v>25</v>
      </c>
      <c r="B126" s="29" t="s">
        <v>26</v>
      </c>
      <c r="C126" s="29">
        <f>'À renseigner'!$I$13</f>
        <v>0</v>
      </c>
      <c r="D126" s="82"/>
      <c r="E126" s="83"/>
      <c r="F126" s="83"/>
      <c r="G126" s="83"/>
      <c r="H126" s="83"/>
      <c r="I126" s="84"/>
      <c r="J126" s="84"/>
      <c r="K126" s="83" t="s">
        <v>27</v>
      </c>
      <c r="L126" s="83" t="s">
        <v>27</v>
      </c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5"/>
      <c r="X126" s="83"/>
      <c r="Y126" s="84"/>
      <c r="Z126" s="84"/>
      <c r="AA126" s="84"/>
      <c r="AB126" s="88" t="s">
        <v>583</v>
      </c>
      <c r="AC126" s="88">
        <v>84289</v>
      </c>
      <c r="AD126" s="40"/>
      <c r="AE126" s="40"/>
      <c r="AF126" s="88">
        <v>84309</v>
      </c>
      <c r="AG126" s="40"/>
      <c r="AH126" s="40"/>
      <c r="AI126" s="88">
        <v>84329</v>
      </c>
      <c r="AJ126" s="40"/>
      <c r="AK126" s="40"/>
      <c r="AL126" s="24">
        <v>84349</v>
      </c>
      <c r="AM126" s="40"/>
      <c r="AN126" s="40"/>
      <c r="AO126" s="88">
        <v>84369</v>
      </c>
      <c r="AP126" s="40"/>
      <c r="AQ126" s="40"/>
      <c r="AR126" s="88">
        <v>84294</v>
      </c>
      <c r="AS126" s="40"/>
      <c r="AT126" s="40"/>
      <c r="AU126" s="24">
        <v>116119</v>
      </c>
      <c r="AV126" s="40"/>
      <c r="AW126" s="40"/>
      <c r="AX126" s="24">
        <v>110429</v>
      </c>
      <c r="AY126" s="40"/>
      <c r="AZ126" s="40"/>
      <c r="BA126" s="24"/>
      <c r="BB126" s="40"/>
      <c r="BC126" s="40"/>
      <c r="BD126" s="24"/>
      <c r="BE126" s="40"/>
      <c r="BF126" s="40"/>
      <c r="BG126" s="24"/>
      <c r="BH126" s="40"/>
      <c r="BI126" s="40"/>
      <c r="BJ126" s="24"/>
      <c r="BK126" s="40"/>
      <c r="BL126" s="40"/>
    </row>
    <row r="127" spans="1:64" x14ac:dyDescent="0.2">
      <c r="A127" s="29" t="s">
        <v>25</v>
      </c>
      <c r="B127" s="29" t="s">
        <v>26</v>
      </c>
      <c r="C127" s="29">
        <f>'À renseigner'!$I$13</f>
        <v>0</v>
      </c>
      <c r="D127" s="82"/>
      <c r="E127" s="83"/>
      <c r="F127" s="83"/>
      <c r="G127" s="83"/>
      <c r="H127" s="83"/>
      <c r="I127" s="84"/>
      <c r="J127" s="84"/>
      <c r="K127" s="83" t="s">
        <v>27</v>
      </c>
      <c r="L127" s="83" t="s">
        <v>27</v>
      </c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5"/>
      <c r="X127" s="83"/>
      <c r="Y127" s="84"/>
      <c r="Z127" s="84"/>
      <c r="AA127" s="84"/>
      <c r="AB127" s="88" t="s">
        <v>583</v>
      </c>
      <c r="AC127" s="88">
        <v>84289</v>
      </c>
      <c r="AD127" s="40"/>
      <c r="AE127" s="40"/>
      <c r="AF127" s="88">
        <v>84309</v>
      </c>
      <c r="AG127" s="40"/>
      <c r="AH127" s="40"/>
      <c r="AI127" s="88">
        <v>84329</v>
      </c>
      <c r="AJ127" s="40"/>
      <c r="AK127" s="40"/>
      <c r="AL127" s="24">
        <v>84349</v>
      </c>
      <c r="AM127" s="40"/>
      <c r="AN127" s="40"/>
      <c r="AO127" s="88">
        <v>84369</v>
      </c>
      <c r="AP127" s="40"/>
      <c r="AQ127" s="40"/>
      <c r="AR127" s="88">
        <v>84294</v>
      </c>
      <c r="AS127" s="40"/>
      <c r="AT127" s="40"/>
      <c r="AU127" s="24">
        <v>116119</v>
      </c>
      <c r="AV127" s="40"/>
      <c r="AW127" s="40"/>
      <c r="AX127" s="24">
        <v>110429</v>
      </c>
      <c r="AY127" s="40"/>
      <c r="AZ127" s="40"/>
      <c r="BA127" s="24"/>
      <c r="BB127" s="40"/>
      <c r="BC127" s="40"/>
      <c r="BD127" s="24"/>
      <c r="BE127" s="40"/>
      <c r="BF127" s="40"/>
      <c r="BG127" s="24"/>
      <c r="BH127" s="40"/>
      <c r="BI127" s="40"/>
      <c r="BJ127" s="24"/>
      <c r="BK127" s="40"/>
      <c r="BL127" s="40"/>
    </row>
    <row r="128" spans="1:64" x14ac:dyDescent="0.2">
      <c r="A128" s="29" t="s">
        <v>25</v>
      </c>
      <c r="B128" s="29" t="s">
        <v>26</v>
      </c>
      <c r="C128" s="29">
        <f>'À renseigner'!$I$13</f>
        <v>0</v>
      </c>
      <c r="D128" s="82"/>
      <c r="E128" s="83"/>
      <c r="F128" s="83"/>
      <c r="G128" s="83"/>
      <c r="H128" s="83"/>
      <c r="I128" s="84"/>
      <c r="J128" s="84"/>
      <c r="K128" s="83" t="s">
        <v>27</v>
      </c>
      <c r="L128" s="83" t="s">
        <v>27</v>
      </c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5"/>
      <c r="X128" s="83"/>
      <c r="Y128" s="84"/>
      <c r="Z128" s="84"/>
      <c r="AA128" s="84"/>
      <c r="AB128" s="88" t="s">
        <v>583</v>
      </c>
      <c r="AC128" s="88">
        <v>84289</v>
      </c>
      <c r="AD128" s="40"/>
      <c r="AE128" s="40"/>
      <c r="AF128" s="88">
        <v>84309</v>
      </c>
      <c r="AG128" s="40"/>
      <c r="AH128" s="40"/>
      <c r="AI128" s="88">
        <v>84329</v>
      </c>
      <c r="AJ128" s="40"/>
      <c r="AK128" s="40"/>
      <c r="AL128" s="24">
        <v>84349</v>
      </c>
      <c r="AM128" s="40"/>
      <c r="AN128" s="40"/>
      <c r="AO128" s="88">
        <v>84369</v>
      </c>
      <c r="AP128" s="40"/>
      <c r="AQ128" s="40"/>
      <c r="AR128" s="88">
        <v>84294</v>
      </c>
      <c r="AS128" s="40"/>
      <c r="AT128" s="40"/>
      <c r="AU128" s="24">
        <v>116119</v>
      </c>
      <c r="AV128" s="40"/>
      <c r="AW128" s="40"/>
      <c r="AX128" s="24">
        <v>110429</v>
      </c>
      <c r="AY128" s="40"/>
      <c r="AZ128" s="40"/>
      <c r="BA128" s="24"/>
      <c r="BB128" s="40"/>
      <c r="BC128" s="40"/>
      <c r="BD128" s="24"/>
      <c r="BE128" s="40"/>
      <c r="BF128" s="40"/>
      <c r="BG128" s="24"/>
      <c r="BH128" s="40"/>
      <c r="BI128" s="40"/>
      <c r="BJ128" s="24"/>
      <c r="BK128" s="40"/>
      <c r="BL128" s="40"/>
    </row>
    <row r="129" spans="1:64" x14ac:dyDescent="0.2">
      <c r="A129" s="29" t="s">
        <v>25</v>
      </c>
      <c r="B129" s="29" t="s">
        <v>26</v>
      </c>
      <c r="C129" s="29">
        <f>'À renseigner'!$I$13</f>
        <v>0</v>
      </c>
      <c r="D129" s="82"/>
      <c r="E129" s="83"/>
      <c r="F129" s="83"/>
      <c r="G129" s="83"/>
      <c r="H129" s="83"/>
      <c r="I129" s="84"/>
      <c r="J129" s="84"/>
      <c r="K129" s="83" t="s">
        <v>27</v>
      </c>
      <c r="L129" s="83" t="s">
        <v>27</v>
      </c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5"/>
      <c r="X129" s="83"/>
      <c r="Y129" s="84"/>
      <c r="Z129" s="84"/>
      <c r="AA129" s="84"/>
      <c r="AB129" s="88" t="s">
        <v>583</v>
      </c>
      <c r="AC129" s="88">
        <v>84289</v>
      </c>
      <c r="AD129" s="40"/>
      <c r="AE129" s="40"/>
      <c r="AF129" s="88">
        <v>84309</v>
      </c>
      <c r="AG129" s="40"/>
      <c r="AH129" s="40"/>
      <c r="AI129" s="88">
        <v>84329</v>
      </c>
      <c r="AJ129" s="40"/>
      <c r="AK129" s="40"/>
      <c r="AL129" s="24">
        <v>84349</v>
      </c>
      <c r="AM129" s="40"/>
      <c r="AN129" s="40"/>
      <c r="AO129" s="88">
        <v>84369</v>
      </c>
      <c r="AP129" s="40"/>
      <c r="AQ129" s="40"/>
      <c r="AR129" s="88">
        <v>84294</v>
      </c>
      <c r="AS129" s="40"/>
      <c r="AT129" s="40"/>
      <c r="AU129" s="24">
        <v>116119</v>
      </c>
      <c r="AV129" s="40"/>
      <c r="AW129" s="40"/>
      <c r="AX129" s="24">
        <v>110429</v>
      </c>
      <c r="AY129" s="40"/>
      <c r="AZ129" s="40"/>
      <c r="BA129" s="24"/>
      <c r="BB129" s="40"/>
      <c r="BC129" s="40"/>
      <c r="BD129" s="24"/>
      <c r="BE129" s="40"/>
      <c r="BF129" s="40"/>
      <c r="BG129" s="24"/>
      <c r="BH129" s="40"/>
      <c r="BI129" s="40"/>
      <c r="BJ129" s="24"/>
      <c r="BK129" s="40"/>
      <c r="BL129" s="40"/>
    </row>
    <row r="130" spans="1:64" x14ac:dyDescent="0.2">
      <c r="A130" s="29" t="s">
        <v>25</v>
      </c>
      <c r="B130" s="29" t="s">
        <v>26</v>
      </c>
      <c r="C130" s="29">
        <f>'À renseigner'!$I$13</f>
        <v>0</v>
      </c>
      <c r="D130" s="82"/>
      <c r="E130" s="83"/>
      <c r="F130" s="83"/>
      <c r="G130" s="83"/>
      <c r="H130" s="83"/>
      <c r="I130" s="84"/>
      <c r="J130" s="84"/>
      <c r="K130" s="83" t="s">
        <v>27</v>
      </c>
      <c r="L130" s="83" t="s">
        <v>27</v>
      </c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5"/>
      <c r="X130" s="83"/>
      <c r="Y130" s="84"/>
      <c r="Z130" s="84"/>
      <c r="AA130" s="84"/>
      <c r="AB130" s="88" t="s">
        <v>583</v>
      </c>
      <c r="AC130" s="88">
        <v>84289</v>
      </c>
      <c r="AD130" s="40"/>
      <c r="AE130" s="40"/>
      <c r="AF130" s="88">
        <v>84309</v>
      </c>
      <c r="AG130" s="40"/>
      <c r="AH130" s="40"/>
      <c r="AI130" s="88">
        <v>84329</v>
      </c>
      <c r="AJ130" s="40"/>
      <c r="AK130" s="40"/>
      <c r="AL130" s="24">
        <v>84349</v>
      </c>
      <c r="AM130" s="40"/>
      <c r="AN130" s="40"/>
      <c r="AO130" s="88">
        <v>84369</v>
      </c>
      <c r="AP130" s="40"/>
      <c r="AQ130" s="40"/>
      <c r="AR130" s="88">
        <v>84294</v>
      </c>
      <c r="AS130" s="40"/>
      <c r="AT130" s="40"/>
      <c r="AU130" s="24">
        <v>116119</v>
      </c>
      <c r="AV130" s="40"/>
      <c r="AW130" s="40"/>
      <c r="AX130" s="24">
        <v>110429</v>
      </c>
      <c r="AY130" s="40"/>
      <c r="AZ130" s="40"/>
      <c r="BA130" s="24"/>
      <c r="BB130" s="40"/>
      <c r="BC130" s="40"/>
      <c r="BD130" s="24"/>
      <c r="BE130" s="40"/>
      <c r="BF130" s="40"/>
      <c r="BG130" s="24"/>
      <c r="BH130" s="40"/>
      <c r="BI130" s="40"/>
      <c r="BJ130" s="24"/>
      <c r="BK130" s="40"/>
      <c r="BL130" s="40"/>
    </row>
    <row r="131" spans="1:64" x14ac:dyDescent="0.2">
      <c r="A131" s="29" t="s">
        <v>25</v>
      </c>
      <c r="B131" s="29" t="s">
        <v>26</v>
      </c>
      <c r="C131" s="29">
        <f>'À renseigner'!$I$13</f>
        <v>0</v>
      </c>
      <c r="D131" s="82"/>
      <c r="E131" s="83"/>
      <c r="F131" s="83"/>
      <c r="G131" s="83"/>
      <c r="H131" s="83"/>
      <c r="I131" s="84"/>
      <c r="J131" s="84"/>
      <c r="K131" s="83" t="s">
        <v>27</v>
      </c>
      <c r="L131" s="83" t="s">
        <v>27</v>
      </c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5"/>
      <c r="X131" s="83"/>
      <c r="Y131" s="84"/>
      <c r="Z131" s="84"/>
      <c r="AA131" s="84"/>
      <c r="AB131" s="88" t="s">
        <v>583</v>
      </c>
      <c r="AC131" s="88">
        <v>84289</v>
      </c>
      <c r="AD131" s="40"/>
      <c r="AE131" s="40"/>
      <c r="AF131" s="88">
        <v>84309</v>
      </c>
      <c r="AG131" s="40"/>
      <c r="AH131" s="40"/>
      <c r="AI131" s="88">
        <v>84329</v>
      </c>
      <c r="AJ131" s="40"/>
      <c r="AK131" s="40"/>
      <c r="AL131" s="24">
        <v>84349</v>
      </c>
      <c r="AM131" s="40"/>
      <c r="AN131" s="40"/>
      <c r="AO131" s="88">
        <v>84369</v>
      </c>
      <c r="AP131" s="40"/>
      <c r="AQ131" s="40"/>
      <c r="AR131" s="88">
        <v>84294</v>
      </c>
      <c r="AS131" s="40"/>
      <c r="AT131" s="40"/>
      <c r="AU131" s="24">
        <v>116119</v>
      </c>
      <c r="AV131" s="40"/>
      <c r="AW131" s="40"/>
      <c r="AX131" s="24">
        <v>110429</v>
      </c>
      <c r="AY131" s="40"/>
      <c r="AZ131" s="40"/>
      <c r="BA131" s="24"/>
      <c r="BB131" s="40"/>
      <c r="BC131" s="40"/>
      <c r="BD131" s="24"/>
      <c r="BE131" s="40"/>
      <c r="BF131" s="40"/>
      <c r="BG131" s="24"/>
      <c r="BH131" s="40"/>
      <c r="BI131" s="40"/>
      <c r="BJ131" s="24"/>
      <c r="BK131" s="40"/>
      <c r="BL131" s="40"/>
    </row>
    <row r="132" spans="1:64" x14ac:dyDescent="0.2">
      <c r="A132" s="29" t="s">
        <v>25</v>
      </c>
      <c r="B132" s="29" t="s">
        <v>26</v>
      </c>
      <c r="C132" s="29">
        <f>'À renseigner'!$I$13</f>
        <v>0</v>
      </c>
      <c r="D132" s="82"/>
      <c r="E132" s="83"/>
      <c r="F132" s="83"/>
      <c r="G132" s="83"/>
      <c r="H132" s="83"/>
      <c r="I132" s="84"/>
      <c r="J132" s="84"/>
      <c r="K132" s="83" t="s">
        <v>27</v>
      </c>
      <c r="L132" s="83" t="s">
        <v>27</v>
      </c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5"/>
      <c r="X132" s="83"/>
      <c r="Y132" s="84"/>
      <c r="Z132" s="84"/>
      <c r="AA132" s="84"/>
      <c r="AB132" s="88" t="s">
        <v>583</v>
      </c>
      <c r="AC132" s="88">
        <v>84289</v>
      </c>
      <c r="AD132" s="40"/>
      <c r="AE132" s="40"/>
      <c r="AF132" s="88">
        <v>84309</v>
      </c>
      <c r="AG132" s="40"/>
      <c r="AH132" s="40"/>
      <c r="AI132" s="88">
        <v>84329</v>
      </c>
      <c r="AJ132" s="40"/>
      <c r="AK132" s="40"/>
      <c r="AL132" s="24">
        <v>84349</v>
      </c>
      <c r="AM132" s="40"/>
      <c r="AN132" s="40"/>
      <c r="AO132" s="88">
        <v>84369</v>
      </c>
      <c r="AP132" s="40"/>
      <c r="AQ132" s="40"/>
      <c r="AR132" s="88">
        <v>84294</v>
      </c>
      <c r="AS132" s="40"/>
      <c r="AT132" s="40"/>
      <c r="AU132" s="24">
        <v>116119</v>
      </c>
      <c r="AV132" s="40"/>
      <c r="AW132" s="40"/>
      <c r="AX132" s="24">
        <v>110429</v>
      </c>
      <c r="AY132" s="40"/>
      <c r="AZ132" s="40"/>
      <c r="BA132" s="24"/>
      <c r="BB132" s="40"/>
      <c r="BC132" s="40"/>
      <c r="BD132" s="24"/>
      <c r="BE132" s="40"/>
      <c r="BF132" s="40"/>
      <c r="BG132" s="24"/>
      <c r="BH132" s="40"/>
      <c r="BI132" s="40"/>
      <c r="BJ132" s="24"/>
      <c r="BK132" s="40"/>
      <c r="BL132" s="40"/>
    </row>
    <row r="133" spans="1:64" x14ac:dyDescent="0.2">
      <c r="A133" s="29" t="s">
        <v>25</v>
      </c>
      <c r="B133" s="29" t="s">
        <v>26</v>
      </c>
      <c r="C133" s="29">
        <f>'À renseigner'!$I$13</f>
        <v>0</v>
      </c>
      <c r="D133" s="82"/>
      <c r="E133" s="83"/>
      <c r="F133" s="83"/>
      <c r="G133" s="83"/>
      <c r="H133" s="83"/>
      <c r="I133" s="84"/>
      <c r="J133" s="84"/>
      <c r="K133" s="83" t="s">
        <v>27</v>
      </c>
      <c r="L133" s="83" t="s">
        <v>27</v>
      </c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5"/>
      <c r="X133" s="83"/>
      <c r="Y133" s="84"/>
      <c r="Z133" s="84"/>
      <c r="AA133" s="84"/>
      <c r="AB133" s="88" t="s">
        <v>583</v>
      </c>
      <c r="AC133" s="88">
        <v>84289</v>
      </c>
      <c r="AD133" s="40"/>
      <c r="AE133" s="40"/>
      <c r="AF133" s="88">
        <v>84309</v>
      </c>
      <c r="AG133" s="40"/>
      <c r="AH133" s="40"/>
      <c r="AI133" s="88">
        <v>84329</v>
      </c>
      <c r="AJ133" s="40"/>
      <c r="AK133" s="40"/>
      <c r="AL133" s="24">
        <v>84349</v>
      </c>
      <c r="AM133" s="40"/>
      <c r="AN133" s="40"/>
      <c r="AO133" s="88">
        <v>84369</v>
      </c>
      <c r="AP133" s="40"/>
      <c r="AQ133" s="40"/>
      <c r="AR133" s="88">
        <v>84294</v>
      </c>
      <c r="AS133" s="40"/>
      <c r="AT133" s="40"/>
      <c r="AU133" s="24">
        <v>116119</v>
      </c>
      <c r="AV133" s="40"/>
      <c r="AW133" s="40"/>
      <c r="AX133" s="24">
        <v>110429</v>
      </c>
      <c r="AY133" s="40"/>
      <c r="AZ133" s="40"/>
      <c r="BA133" s="24"/>
      <c r="BB133" s="40"/>
      <c r="BC133" s="40"/>
      <c r="BD133" s="24"/>
      <c r="BE133" s="40"/>
      <c r="BF133" s="40"/>
      <c r="BG133" s="24"/>
      <c r="BH133" s="40"/>
      <c r="BI133" s="40"/>
      <c r="BJ133" s="24"/>
      <c r="BK133" s="40"/>
      <c r="BL133" s="40"/>
    </row>
    <row r="134" spans="1:64" x14ac:dyDescent="0.2">
      <c r="A134" s="29" t="s">
        <v>25</v>
      </c>
      <c r="B134" s="29" t="s">
        <v>26</v>
      </c>
      <c r="C134" s="29">
        <f>'À renseigner'!$I$13</f>
        <v>0</v>
      </c>
      <c r="D134" s="82"/>
      <c r="E134" s="83"/>
      <c r="F134" s="83"/>
      <c r="G134" s="83"/>
      <c r="H134" s="83"/>
      <c r="I134" s="84"/>
      <c r="J134" s="84"/>
      <c r="K134" s="83" t="s">
        <v>27</v>
      </c>
      <c r="L134" s="83" t="s">
        <v>27</v>
      </c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5"/>
      <c r="X134" s="83"/>
      <c r="Y134" s="84"/>
      <c r="Z134" s="84"/>
      <c r="AA134" s="84"/>
      <c r="AB134" s="88" t="s">
        <v>583</v>
      </c>
      <c r="AC134" s="88">
        <v>84289</v>
      </c>
      <c r="AD134" s="40"/>
      <c r="AE134" s="40"/>
      <c r="AF134" s="88">
        <v>84309</v>
      </c>
      <c r="AG134" s="40"/>
      <c r="AH134" s="40"/>
      <c r="AI134" s="88">
        <v>84329</v>
      </c>
      <c r="AJ134" s="40"/>
      <c r="AK134" s="40"/>
      <c r="AL134" s="24">
        <v>84349</v>
      </c>
      <c r="AM134" s="40"/>
      <c r="AN134" s="40"/>
      <c r="AO134" s="88">
        <v>84369</v>
      </c>
      <c r="AP134" s="40"/>
      <c r="AQ134" s="40"/>
      <c r="AR134" s="88">
        <v>84294</v>
      </c>
      <c r="AS134" s="40"/>
      <c r="AT134" s="40"/>
      <c r="AU134" s="24">
        <v>116119</v>
      </c>
      <c r="AV134" s="40"/>
      <c r="AW134" s="40"/>
      <c r="AX134" s="24">
        <v>110429</v>
      </c>
      <c r="AY134" s="40"/>
      <c r="AZ134" s="40"/>
      <c r="BA134" s="24"/>
      <c r="BB134" s="40"/>
      <c r="BC134" s="40"/>
      <c r="BD134" s="24"/>
      <c r="BE134" s="40"/>
      <c r="BF134" s="40"/>
      <c r="BG134" s="24"/>
      <c r="BH134" s="40"/>
      <c r="BI134" s="40"/>
      <c r="BJ134" s="24"/>
      <c r="BK134" s="40"/>
      <c r="BL134" s="40"/>
    </row>
    <row r="135" spans="1:64" x14ac:dyDescent="0.2">
      <c r="A135" s="29" t="s">
        <v>25</v>
      </c>
      <c r="B135" s="29" t="s">
        <v>26</v>
      </c>
      <c r="C135" s="29">
        <f>'À renseigner'!$I$13</f>
        <v>0</v>
      </c>
      <c r="D135" s="82"/>
      <c r="E135" s="83"/>
      <c r="F135" s="83"/>
      <c r="G135" s="83"/>
      <c r="H135" s="83"/>
      <c r="I135" s="84"/>
      <c r="J135" s="84"/>
      <c r="K135" s="83" t="s">
        <v>27</v>
      </c>
      <c r="L135" s="83" t="s">
        <v>27</v>
      </c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5"/>
      <c r="X135" s="83"/>
      <c r="Y135" s="84"/>
      <c r="Z135" s="84"/>
      <c r="AA135" s="84"/>
      <c r="AB135" s="88" t="s">
        <v>583</v>
      </c>
      <c r="AC135" s="88">
        <v>84289</v>
      </c>
      <c r="AD135" s="40"/>
      <c r="AE135" s="40"/>
      <c r="AF135" s="88">
        <v>84309</v>
      </c>
      <c r="AG135" s="40"/>
      <c r="AH135" s="40"/>
      <c r="AI135" s="88">
        <v>84329</v>
      </c>
      <c r="AJ135" s="40"/>
      <c r="AK135" s="40"/>
      <c r="AL135" s="24">
        <v>84349</v>
      </c>
      <c r="AM135" s="40"/>
      <c r="AN135" s="40"/>
      <c r="AO135" s="88">
        <v>84369</v>
      </c>
      <c r="AP135" s="40"/>
      <c r="AQ135" s="40"/>
      <c r="AR135" s="88">
        <v>84294</v>
      </c>
      <c r="AS135" s="40"/>
      <c r="AT135" s="40"/>
      <c r="AU135" s="24">
        <v>116119</v>
      </c>
      <c r="AV135" s="40"/>
      <c r="AW135" s="40"/>
      <c r="AX135" s="24">
        <v>110429</v>
      </c>
      <c r="AY135" s="40"/>
      <c r="AZ135" s="40"/>
      <c r="BA135" s="24"/>
      <c r="BB135" s="40"/>
      <c r="BC135" s="40"/>
      <c r="BD135" s="24"/>
      <c r="BE135" s="40"/>
      <c r="BF135" s="40"/>
      <c r="BG135" s="24"/>
      <c r="BH135" s="40"/>
      <c r="BI135" s="40"/>
      <c r="BJ135" s="24"/>
      <c r="BK135" s="40"/>
      <c r="BL135" s="40"/>
    </row>
    <row r="136" spans="1:64" x14ac:dyDescent="0.2">
      <c r="A136" s="29" t="s">
        <v>25</v>
      </c>
      <c r="B136" s="29" t="s">
        <v>26</v>
      </c>
      <c r="C136" s="29">
        <f>'À renseigner'!$I$13</f>
        <v>0</v>
      </c>
      <c r="D136" s="82"/>
      <c r="E136" s="83"/>
      <c r="F136" s="83"/>
      <c r="G136" s="83"/>
      <c r="H136" s="83"/>
      <c r="I136" s="84"/>
      <c r="J136" s="84"/>
      <c r="K136" s="83" t="s">
        <v>27</v>
      </c>
      <c r="L136" s="83" t="s">
        <v>27</v>
      </c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5"/>
      <c r="X136" s="83"/>
      <c r="Y136" s="84"/>
      <c r="Z136" s="84"/>
      <c r="AA136" s="84"/>
      <c r="AB136" s="88" t="s">
        <v>583</v>
      </c>
      <c r="AC136" s="88">
        <v>84289</v>
      </c>
      <c r="AD136" s="40"/>
      <c r="AE136" s="40"/>
      <c r="AF136" s="88">
        <v>84309</v>
      </c>
      <c r="AG136" s="40"/>
      <c r="AH136" s="40"/>
      <c r="AI136" s="88">
        <v>84329</v>
      </c>
      <c r="AJ136" s="40"/>
      <c r="AK136" s="40"/>
      <c r="AL136" s="24">
        <v>84349</v>
      </c>
      <c r="AM136" s="40"/>
      <c r="AN136" s="40"/>
      <c r="AO136" s="88">
        <v>84369</v>
      </c>
      <c r="AP136" s="40"/>
      <c r="AQ136" s="40"/>
      <c r="AR136" s="88">
        <v>84294</v>
      </c>
      <c r="AS136" s="40"/>
      <c r="AT136" s="40"/>
      <c r="AU136" s="24">
        <v>116119</v>
      </c>
      <c r="AV136" s="40"/>
      <c r="AW136" s="40"/>
      <c r="AX136" s="24">
        <v>110429</v>
      </c>
      <c r="AY136" s="40"/>
      <c r="AZ136" s="40"/>
      <c r="BA136" s="24"/>
      <c r="BB136" s="40"/>
      <c r="BC136" s="40"/>
      <c r="BD136" s="24"/>
      <c r="BE136" s="40"/>
      <c r="BF136" s="40"/>
      <c r="BG136" s="24"/>
      <c r="BH136" s="40"/>
      <c r="BI136" s="40"/>
      <c r="BJ136" s="24"/>
      <c r="BK136" s="40"/>
      <c r="BL136" s="40"/>
    </row>
    <row r="137" spans="1:64" x14ac:dyDescent="0.2">
      <c r="A137" s="29" t="s">
        <v>25</v>
      </c>
      <c r="B137" s="29" t="s">
        <v>26</v>
      </c>
      <c r="C137" s="29">
        <f>'À renseigner'!$I$13</f>
        <v>0</v>
      </c>
      <c r="D137" s="82"/>
      <c r="E137" s="83"/>
      <c r="F137" s="83"/>
      <c r="G137" s="83"/>
      <c r="H137" s="83"/>
      <c r="I137" s="84"/>
      <c r="J137" s="84"/>
      <c r="K137" s="83" t="s">
        <v>27</v>
      </c>
      <c r="L137" s="83" t="s">
        <v>27</v>
      </c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5"/>
      <c r="X137" s="83"/>
      <c r="Y137" s="84"/>
      <c r="Z137" s="84"/>
      <c r="AA137" s="84"/>
      <c r="AB137" s="88" t="s">
        <v>583</v>
      </c>
      <c r="AC137" s="88">
        <v>84289</v>
      </c>
      <c r="AD137" s="40"/>
      <c r="AE137" s="40"/>
      <c r="AF137" s="88">
        <v>84309</v>
      </c>
      <c r="AG137" s="40"/>
      <c r="AH137" s="40"/>
      <c r="AI137" s="88">
        <v>84329</v>
      </c>
      <c r="AJ137" s="40"/>
      <c r="AK137" s="40"/>
      <c r="AL137" s="24">
        <v>84349</v>
      </c>
      <c r="AM137" s="40"/>
      <c r="AN137" s="40"/>
      <c r="AO137" s="88">
        <v>84369</v>
      </c>
      <c r="AP137" s="40"/>
      <c r="AQ137" s="40"/>
      <c r="AR137" s="88">
        <v>84294</v>
      </c>
      <c r="AS137" s="40"/>
      <c r="AT137" s="40"/>
      <c r="AU137" s="24">
        <v>116119</v>
      </c>
      <c r="AV137" s="40"/>
      <c r="AW137" s="40"/>
      <c r="AX137" s="24">
        <v>110429</v>
      </c>
      <c r="AY137" s="40"/>
      <c r="AZ137" s="40"/>
      <c r="BA137" s="24"/>
      <c r="BB137" s="40"/>
      <c r="BC137" s="40"/>
      <c r="BD137" s="24"/>
      <c r="BE137" s="40"/>
      <c r="BF137" s="40"/>
      <c r="BG137" s="24"/>
      <c r="BH137" s="40"/>
      <c r="BI137" s="40"/>
      <c r="BJ137" s="24"/>
      <c r="BK137" s="40"/>
      <c r="BL137" s="40"/>
    </row>
    <row r="138" spans="1:64" x14ac:dyDescent="0.2">
      <c r="A138" s="29" t="s">
        <v>25</v>
      </c>
      <c r="B138" s="29" t="s">
        <v>26</v>
      </c>
      <c r="C138" s="29">
        <f>'À renseigner'!$I$13</f>
        <v>0</v>
      </c>
      <c r="D138" s="82"/>
      <c r="E138" s="83"/>
      <c r="F138" s="83"/>
      <c r="G138" s="83"/>
      <c r="H138" s="83"/>
      <c r="I138" s="84"/>
      <c r="J138" s="84"/>
      <c r="K138" s="83" t="s">
        <v>27</v>
      </c>
      <c r="L138" s="83" t="s">
        <v>27</v>
      </c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5"/>
      <c r="X138" s="83"/>
      <c r="Y138" s="84"/>
      <c r="Z138" s="84"/>
      <c r="AA138" s="84"/>
      <c r="AB138" s="88" t="s">
        <v>583</v>
      </c>
      <c r="AC138" s="88">
        <v>84289</v>
      </c>
      <c r="AD138" s="40"/>
      <c r="AE138" s="40"/>
      <c r="AF138" s="88">
        <v>84309</v>
      </c>
      <c r="AG138" s="40"/>
      <c r="AH138" s="40"/>
      <c r="AI138" s="88">
        <v>84329</v>
      </c>
      <c r="AJ138" s="40"/>
      <c r="AK138" s="40"/>
      <c r="AL138" s="24">
        <v>84349</v>
      </c>
      <c r="AM138" s="40"/>
      <c r="AN138" s="40"/>
      <c r="AO138" s="88">
        <v>84369</v>
      </c>
      <c r="AP138" s="40"/>
      <c r="AQ138" s="40"/>
      <c r="AR138" s="88">
        <v>84294</v>
      </c>
      <c r="AS138" s="40"/>
      <c r="AT138" s="40"/>
      <c r="AU138" s="24">
        <v>116119</v>
      </c>
      <c r="AV138" s="40"/>
      <c r="AW138" s="40"/>
      <c r="AX138" s="24">
        <v>110429</v>
      </c>
      <c r="AY138" s="40"/>
      <c r="AZ138" s="40"/>
      <c r="BA138" s="24"/>
      <c r="BB138" s="40"/>
      <c r="BC138" s="40"/>
      <c r="BD138" s="24"/>
      <c r="BE138" s="40"/>
      <c r="BF138" s="40"/>
      <c r="BG138" s="24"/>
      <c r="BH138" s="40"/>
      <c r="BI138" s="40"/>
      <c r="BJ138" s="24"/>
      <c r="BK138" s="40"/>
      <c r="BL138" s="40"/>
    </row>
    <row r="139" spans="1:64" x14ac:dyDescent="0.2">
      <c r="A139" s="29" t="s">
        <v>25</v>
      </c>
      <c r="B139" s="29" t="s">
        <v>26</v>
      </c>
      <c r="C139" s="29">
        <f>'À renseigner'!$I$13</f>
        <v>0</v>
      </c>
      <c r="D139" s="82"/>
      <c r="E139" s="83"/>
      <c r="F139" s="83"/>
      <c r="G139" s="83"/>
      <c r="H139" s="83"/>
      <c r="I139" s="84"/>
      <c r="J139" s="84"/>
      <c r="K139" s="83" t="s">
        <v>27</v>
      </c>
      <c r="L139" s="83" t="s">
        <v>27</v>
      </c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5"/>
      <c r="X139" s="83"/>
      <c r="Y139" s="84"/>
      <c r="Z139" s="84"/>
      <c r="AA139" s="84"/>
      <c r="AB139" s="88" t="s">
        <v>583</v>
      </c>
      <c r="AC139" s="88">
        <v>84289</v>
      </c>
      <c r="AD139" s="40"/>
      <c r="AE139" s="40"/>
      <c r="AF139" s="88">
        <v>84309</v>
      </c>
      <c r="AG139" s="40"/>
      <c r="AH139" s="40"/>
      <c r="AI139" s="88">
        <v>84329</v>
      </c>
      <c r="AJ139" s="40"/>
      <c r="AK139" s="40"/>
      <c r="AL139" s="24">
        <v>84349</v>
      </c>
      <c r="AM139" s="40"/>
      <c r="AN139" s="40"/>
      <c r="AO139" s="88">
        <v>84369</v>
      </c>
      <c r="AP139" s="40"/>
      <c r="AQ139" s="40"/>
      <c r="AR139" s="88">
        <v>84294</v>
      </c>
      <c r="AS139" s="40"/>
      <c r="AT139" s="40"/>
      <c r="AU139" s="24">
        <v>116119</v>
      </c>
      <c r="AV139" s="40"/>
      <c r="AW139" s="40"/>
      <c r="AX139" s="24">
        <v>110429</v>
      </c>
      <c r="AY139" s="40"/>
      <c r="AZ139" s="40"/>
      <c r="BA139" s="24"/>
      <c r="BB139" s="40"/>
      <c r="BC139" s="40"/>
      <c r="BD139" s="24"/>
      <c r="BE139" s="40"/>
      <c r="BF139" s="40"/>
      <c r="BG139" s="24"/>
      <c r="BH139" s="40"/>
      <c r="BI139" s="40"/>
      <c r="BJ139" s="24"/>
      <c r="BK139" s="40"/>
      <c r="BL139" s="40"/>
    </row>
    <row r="140" spans="1:64" x14ac:dyDescent="0.2">
      <c r="A140" s="29" t="s">
        <v>25</v>
      </c>
      <c r="B140" s="29" t="s">
        <v>26</v>
      </c>
      <c r="C140" s="29">
        <f>'À renseigner'!$I$13</f>
        <v>0</v>
      </c>
      <c r="D140" s="82"/>
      <c r="E140" s="83"/>
      <c r="F140" s="83"/>
      <c r="G140" s="83"/>
      <c r="H140" s="83"/>
      <c r="I140" s="84"/>
      <c r="J140" s="84"/>
      <c r="K140" s="83" t="s">
        <v>27</v>
      </c>
      <c r="L140" s="83" t="s">
        <v>27</v>
      </c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5"/>
      <c r="X140" s="83"/>
      <c r="Y140" s="84"/>
      <c r="Z140" s="84"/>
      <c r="AA140" s="84"/>
      <c r="AB140" s="88" t="s">
        <v>583</v>
      </c>
      <c r="AC140" s="88">
        <v>84289</v>
      </c>
      <c r="AD140" s="40"/>
      <c r="AE140" s="40"/>
      <c r="AF140" s="88">
        <v>84309</v>
      </c>
      <c r="AG140" s="40"/>
      <c r="AH140" s="40"/>
      <c r="AI140" s="88">
        <v>84329</v>
      </c>
      <c r="AJ140" s="40"/>
      <c r="AK140" s="40"/>
      <c r="AL140" s="24">
        <v>84349</v>
      </c>
      <c r="AM140" s="40"/>
      <c r="AN140" s="40"/>
      <c r="AO140" s="88">
        <v>84369</v>
      </c>
      <c r="AP140" s="40"/>
      <c r="AQ140" s="40"/>
      <c r="AR140" s="88">
        <v>84294</v>
      </c>
      <c r="AS140" s="40"/>
      <c r="AT140" s="40"/>
      <c r="AU140" s="24">
        <v>116119</v>
      </c>
      <c r="AV140" s="40"/>
      <c r="AW140" s="40"/>
      <c r="AX140" s="24">
        <v>110429</v>
      </c>
      <c r="AY140" s="40"/>
      <c r="AZ140" s="40"/>
      <c r="BA140" s="24"/>
      <c r="BB140" s="40"/>
      <c r="BC140" s="40"/>
      <c r="BD140" s="24"/>
      <c r="BE140" s="40"/>
      <c r="BF140" s="40"/>
      <c r="BG140" s="24"/>
      <c r="BH140" s="40"/>
      <c r="BI140" s="40"/>
      <c r="BJ140" s="24"/>
      <c r="BK140" s="40"/>
      <c r="BL140" s="40"/>
    </row>
    <row r="141" spans="1:64" x14ac:dyDescent="0.2">
      <c r="A141" s="29" t="s">
        <v>25</v>
      </c>
      <c r="B141" s="29" t="s">
        <v>26</v>
      </c>
      <c r="C141" s="29">
        <f>'À renseigner'!$I$13</f>
        <v>0</v>
      </c>
      <c r="D141" s="82"/>
      <c r="E141" s="83"/>
      <c r="F141" s="83"/>
      <c r="G141" s="83"/>
      <c r="H141" s="83"/>
      <c r="I141" s="84"/>
      <c r="J141" s="84"/>
      <c r="K141" s="83" t="s">
        <v>27</v>
      </c>
      <c r="L141" s="83" t="s">
        <v>27</v>
      </c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5"/>
      <c r="X141" s="83"/>
      <c r="Y141" s="84"/>
      <c r="Z141" s="84"/>
      <c r="AA141" s="84"/>
      <c r="AB141" s="88" t="s">
        <v>583</v>
      </c>
      <c r="AC141" s="88">
        <v>84289</v>
      </c>
      <c r="AD141" s="40"/>
      <c r="AE141" s="40"/>
      <c r="AF141" s="88">
        <v>84309</v>
      </c>
      <c r="AG141" s="40"/>
      <c r="AH141" s="40"/>
      <c r="AI141" s="88">
        <v>84329</v>
      </c>
      <c r="AJ141" s="40"/>
      <c r="AK141" s="40"/>
      <c r="AL141" s="24">
        <v>84349</v>
      </c>
      <c r="AM141" s="40"/>
      <c r="AN141" s="40"/>
      <c r="AO141" s="88">
        <v>84369</v>
      </c>
      <c r="AP141" s="40"/>
      <c r="AQ141" s="40"/>
      <c r="AR141" s="88">
        <v>84294</v>
      </c>
      <c r="AS141" s="40"/>
      <c r="AT141" s="40"/>
      <c r="AU141" s="24">
        <v>116119</v>
      </c>
      <c r="AV141" s="40"/>
      <c r="AW141" s="40"/>
      <c r="AX141" s="24">
        <v>110429</v>
      </c>
      <c r="AY141" s="40"/>
      <c r="AZ141" s="40"/>
      <c r="BA141" s="24"/>
      <c r="BB141" s="40"/>
      <c r="BC141" s="40"/>
      <c r="BD141" s="24"/>
      <c r="BE141" s="40"/>
      <c r="BF141" s="40"/>
      <c r="BG141" s="24"/>
      <c r="BH141" s="40"/>
      <c r="BI141" s="40"/>
      <c r="BJ141" s="24"/>
      <c r="BK141" s="40"/>
      <c r="BL141" s="40"/>
    </row>
    <row r="142" spans="1:64" x14ac:dyDescent="0.2">
      <c r="A142" s="29" t="s">
        <v>25</v>
      </c>
      <c r="B142" s="29" t="s">
        <v>26</v>
      </c>
      <c r="C142" s="29">
        <f>'À renseigner'!$I$13</f>
        <v>0</v>
      </c>
      <c r="D142" s="82"/>
      <c r="E142" s="83"/>
      <c r="F142" s="83"/>
      <c r="G142" s="83"/>
      <c r="H142" s="83"/>
      <c r="I142" s="84"/>
      <c r="J142" s="84"/>
      <c r="K142" s="83" t="s">
        <v>27</v>
      </c>
      <c r="L142" s="83" t="s">
        <v>27</v>
      </c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5"/>
      <c r="X142" s="83"/>
      <c r="Y142" s="84"/>
      <c r="Z142" s="84"/>
      <c r="AA142" s="84"/>
      <c r="AB142" s="88" t="s">
        <v>583</v>
      </c>
      <c r="AC142" s="88">
        <v>84289</v>
      </c>
      <c r="AD142" s="40"/>
      <c r="AE142" s="40"/>
      <c r="AF142" s="88">
        <v>84309</v>
      </c>
      <c r="AG142" s="40"/>
      <c r="AH142" s="40"/>
      <c r="AI142" s="88">
        <v>84329</v>
      </c>
      <c r="AJ142" s="40"/>
      <c r="AK142" s="40"/>
      <c r="AL142" s="24">
        <v>84349</v>
      </c>
      <c r="AM142" s="40"/>
      <c r="AN142" s="40"/>
      <c r="AO142" s="88">
        <v>84369</v>
      </c>
      <c r="AP142" s="40"/>
      <c r="AQ142" s="40"/>
      <c r="AR142" s="88">
        <v>84294</v>
      </c>
      <c r="AS142" s="40"/>
      <c r="AT142" s="40"/>
      <c r="AU142" s="24">
        <v>116119</v>
      </c>
      <c r="AV142" s="40"/>
      <c r="AW142" s="40"/>
      <c r="AX142" s="24">
        <v>110429</v>
      </c>
      <c r="AY142" s="40"/>
      <c r="AZ142" s="40"/>
      <c r="BA142" s="24"/>
      <c r="BB142" s="40"/>
      <c r="BC142" s="40"/>
      <c r="BD142" s="24"/>
      <c r="BE142" s="40"/>
      <c r="BF142" s="40"/>
      <c r="BG142" s="24"/>
      <c r="BH142" s="40"/>
      <c r="BI142" s="40"/>
      <c r="BJ142" s="24"/>
      <c r="BK142" s="40"/>
      <c r="BL142" s="40"/>
    </row>
    <row r="143" spans="1:64" x14ac:dyDescent="0.2">
      <c r="A143" s="29" t="s">
        <v>25</v>
      </c>
      <c r="B143" s="29" t="s">
        <v>26</v>
      </c>
      <c r="C143" s="29">
        <f>'À renseigner'!$I$13</f>
        <v>0</v>
      </c>
      <c r="D143" s="82"/>
      <c r="E143" s="83"/>
      <c r="F143" s="83"/>
      <c r="G143" s="83"/>
      <c r="H143" s="83"/>
      <c r="I143" s="84"/>
      <c r="J143" s="84"/>
      <c r="K143" s="83" t="s">
        <v>27</v>
      </c>
      <c r="L143" s="83" t="s">
        <v>27</v>
      </c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5"/>
      <c r="X143" s="83"/>
      <c r="Y143" s="84"/>
      <c r="Z143" s="84"/>
      <c r="AA143" s="84"/>
      <c r="AB143" s="88" t="s">
        <v>583</v>
      </c>
      <c r="AC143" s="88">
        <v>84289</v>
      </c>
      <c r="AD143" s="40"/>
      <c r="AE143" s="40"/>
      <c r="AF143" s="88">
        <v>84309</v>
      </c>
      <c r="AG143" s="40"/>
      <c r="AH143" s="40"/>
      <c r="AI143" s="88">
        <v>84329</v>
      </c>
      <c r="AJ143" s="40"/>
      <c r="AK143" s="40"/>
      <c r="AL143" s="24">
        <v>84349</v>
      </c>
      <c r="AM143" s="40"/>
      <c r="AN143" s="40"/>
      <c r="AO143" s="88">
        <v>84369</v>
      </c>
      <c r="AP143" s="40"/>
      <c r="AQ143" s="40"/>
      <c r="AR143" s="88">
        <v>84294</v>
      </c>
      <c r="AS143" s="40"/>
      <c r="AT143" s="40"/>
      <c r="AU143" s="24">
        <v>116119</v>
      </c>
      <c r="AV143" s="40"/>
      <c r="AW143" s="40"/>
      <c r="AX143" s="24">
        <v>110429</v>
      </c>
      <c r="AY143" s="40"/>
      <c r="AZ143" s="40"/>
      <c r="BA143" s="24"/>
      <c r="BB143" s="40"/>
      <c r="BC143" s="40"/>
      <c r="BD143" s="24"/>
      <c r="BE143" s="40"/>
      <c r="BF143" s="40"/>
      <c r="BG143" s="24"/>
      <c r="BH143" s="40"/>
      <c r="BI143" s="40"/>
      <c r="BJ143" s="24"/>
      <c r="BK143" s="40"/>
      <c r="BL143" s="40"/>
    </row>
    <row r="144" spans="1:64" x14ac:dyDescent="0.2">
      <c r="A144" s="29" t="s">
        <v>25</v>
      </c>
      <c r="B144" s="29" t="s">
        <v>26</v>
      </c>
      <c r="C144" s="29">
        <f>'À renseigner'!$I$13</f>
        <v>0</v>
      </c>
      <c r="D144" s="82"/>
      <c r="E144" s="83"/>
      <c r="F144" s="83"/>
      <c r="G144" s="83"/>
      <c r="H144" s="83"/>
      <c r="I144" s="84"/>
      <c r="J144" s="84"/>
      <c r="K144" s="83" t="s">
        <v>27</v>
      </c>
      <c r="L144" s="83" t="s">
        <v>27</v>
      </c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5"/>
      <c r="X144" s="83"/>
      <c r="Y144" s="84"/>
      <c r="Z144" s="84"/>
      <c r="AA144" s="84"/>
      <c r="AB144" s="88" t="s">
        <v>583</v>
      </c>
      <c r="AC144" s="88">
        <v>84289</v>
      </c>
      <c r="AD144" s="40"/>
      <c r="AE144" s="40"/>
      <c r="AF144" s="88">
        <v>84309</v>
      </c>
      <c r="AG144" s="40"/>
      <c r="AH144" s="40"/>
      <c r="AI144" s="88">
        <v>84329</v>
      </c>
      <c r="AJ144" s="40"/>
      <c r="AK144" s="40"/>
      <c r="AL144" s="24">
        <v>84349</v>
      </c>
      <c r="AM144" s="40"/>
      <c r="AN144" s="40"/>
      <c r="AO144" s="88">
        <v>84369</v>
      </c>
      <c r="AP144" s="40"/>
      <c r="AQ144" s="40"/>
      <c r="AR144" s="88">
        <v>84294</v>
      </c>
      <c r="AS144" s="40"/>
      <c r="AT144" s="40"/>
      <c r="AU144" s="24">
        <v>116119</v>
      </c>
      <c r="AV144" s="40"/>
      <c r="AW144" s="40"/>
      <c r="AX144" s="24">
        <v>110429</v>
      </c>
      <c r="AY144" s="40"/>
      <c r="AZ144" s="40"/>
      <c r="BA144" s="24"/>
      <c r="BB144" s="40"/>
      <c r="BC144" s="40"/>
      <c r="BD144" s="24"/>
      <c r="BE144" s="40"/>
      <c r="BF144" s="40"/>
      <c r="BG144" s="24"/>
      <c r="BH144" s="40"/>
      <c r="BI144" s="40"/>
      <c r="BJ144" s="24"/>
      <c r="BK144" s="40"/>
      <c r="BL144" s="40"/>
    </row>
    <row r="145" spans="1:64" x14ac:dyDescent="0.2">
      <c r="A145" s="29" t="s">
        <v>25</v>
      </c>
      <c r="B145" s="29" t="s">
        <v>26</v>
      </c>
      <c r="C145" s="29">
        <f>'À renseigner'!$I$13</f>
        <v>0</v>
      </c>
      <c r="D145" s="82"/>
      <c r="E145" s="83"/>
      <c r="F145" s="83"/>
      <c r="G145" s="83"/>
      <c r="H145" s="83"/>
      <c r="I145" s="84"/>
      <c r="J145" s="84"/>
      <c r="K145" s="83" t="s">
        <v>27</v>
      </c>
      <c r="L145" s="83" t="s">
        <v>27</v>
      </c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5"/>
      <c r="X145" s="83"/>
      <c r="Y145" s="84"/>
      <c r="Z145" s="84"/>
      <c r="AA145" s="84"/>
      <c r="AB145" s="88" t="s">
        <v>583</v>
      </c>
      <c r="AC145" s="88">
        <v>84289</v>
      </c>
      <c r="AD145" s="40"/>
      <c r="AE145" s="40"/>
      <c r="AF145" s="88">
        <v>84309</v>
      </c>
      <c r="AG145" s="40"/>
      <c r="AH145" s="40"/>
      <c r="AI145" s="88">
        <v>84329</v>
      </c>
      <c r="AJ145" s="40"/>
      <c r="AK145" s="40"/>
      <c r="AL145" s="24">
        <v>84349</v>
      </c>
      <c r="AM145" s="40"/>
      <c r="AN145" s="40"/>
      <c r="AO145" s="88">
        <v>84369</v>
      </c>
      <c r="AP145" s="40"/>
      <c r="AQ145" s="40"/>
      <c r="AR145" s="88">
        <v>84294</v>
      </c>
      <c r="AS145" s="40"/>
      <c r="AT145" s="40"/>
      <c r="AU145" s="24">
        <v>116119</v>
      </c>
      <c r="AV145" s="40"/>
      <c r="AW145" s="40"/>
      <c r="AX145" s="24">
        <v>110429</v>
      </c>
      <c r="AY145" s="40"/>
      <c r="AZ145" s="40"/>
      <c r="BA145" s="24"/>
      <c r="BB145" s="40"/>
      <c r="BC145" s="40"/>
      <c r="BD145" s="24"/>
      <c r="BE145" s="40"/>
      <c r="BF145" s="40"/>
      <c r="BG145" s="24"/>
      <c r="BH145" s="40"/>
      <c r="BI145" s="40"/>
      <c r="BJ145" s="24"/>
      <c r="BK145" s="40"/>
      <c r="BL145" s="40"/>
    </row>
    <row r="146" spans="1:64" x14ac:dyDescent="0.2">
      <c r="A146" s="29" t="s">
        <v>25</v>
      </c>
      <c r="B146" s="29" t="s">
        <v>26</v>
      </c>
      <c r="C146" s="29">
        <f>'À renseigner'!$I$13</f>
        <v>0</v>
      </c>
      <c r="D146" s="82"/>
      <c r="E146" s="83"/>
      <c r="F146" s="83"/>
      <c r="G146" s="83"/>
      <c r="H146" s="83"/>
      <c r="I146" s="84"/>
      <c r="J146" s="84"/>
      <c r="K146" s="83" t="s">
        <v>27</v>
      </c>
      <c r="L146" s="83" t="s">
        <v>27</v>
      </c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5"/>
      <c r="X146" s="83"/>
      <c r="Y146" s="84"/>
      <c r="Z146" s="84"/>
      <c r="AA146" s="84"/>
      <c r="AB146" s="88" t="s">
        <v>583</v>
      </c>
      <c r="AC146" s="88">
        <v>84289</v>
      </c>
      <c r="AD146" s="40"/>
      <c r="AE146" s="40"/>
      <c r="AF146" s="88">
        <v>84309</v>
      </c>
      <c r="AG146" s="40"/>
      <c r="AH146" s="40"/>
      <c r="AI146" s="88">
        <v>84329</v>
      </c>
      <c r="AJ146" s="40"/>
      <c r="AK146" s="40"/>
      <c r="AL146" s="24">
        <v>84349</v>
      </c>
      <c r="AM146" s="40"/>
      <c r="AN146" s="40"/>
      <c r="AO146" s="88">
        <v>84369</v>
      </c>
      <c r="AP146" s="40"/>
      <c r="AQ146" s="40"/>
      <c r="AR146" s="88">
        <v>84294</v>
      </c>
      <c r="AS146" s="40"/>
      <c r="AT146" s="40"/>
      <c r="AU146" s="24">
        <v>116119</v>
      </c>
      <c r="AV146" s="40"/>
      <c r="AW146" s="40"/>
      <c r="AX146" s="24">
        <v>110429</v>
      </c>
      <c r="AY146" s="40"/>
      <c r="AZ146" s="40"/>
      <c r="BA146" s="24"/>
      <c r="BB146" s="40"/>
      <c r="BC146" s="40"/>
      <c r="BD146" s="24"/>
      <c r="BE146" s="40"/>
      <c r="BF146" s="40"/>
      <c r="BG146" s="24"/>
      <c r="BH146" s="40"/>
      <c r="BI146" s="40"/>
      <c r="BJ146" s="24"/>
      <c r="BK146" s="40"/>
      <c r="BL146" s="40"/>
    </row>
    <row r="147" spans="1:64" x14ac:dyDescent="0.2">
      <c r="A147" s="29" t="s">
        <v>25</v>
      </c>
      <c r="B147" s="29" t="s">
        <v>26</v>
      </c>
      <c r="C147" s="29">
        <f>'À renseigner'!$I$13</f>
        <v>0</v>
      </c>
      <c r="D147" s="82"/>
      <c r="E147" s="83"/>
      <c r="F147" s="83"/>
      <c r="G147" s="83"/>
      <c r="H147" s="83"/>
      <c r="I147" s="84"/>
      <c r="J147" s="84"/>
      <c r="K147" s="83" t="s">
        <v>27</v>
      </c>
      <c r="L147" s="83" t="s">
        <v>27</v>
      </c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5"/>
      <c r="X147" s="83"/>
      <c r="Y147" s="84"/>
      <c r="Z147" s="84"/>
      <c r="AA147" s="84"/>
      <c r="AB147" s="88" t="s">
        <v>583</v>
      </c>
      <c r="AC147" s="88">
        <v>84289</v>
      </c>
      <c r="AD147" s="40"/>
      <c r="AE147" s="40"/>
      <c r="AF147" s="88">
        <v>84309</v>
      </c>
      <c r="AG147" s="40"/>
      <c r="AH147" s="40"/>
      <c r="AI147" s="88">
        <v>84329</v>
      </c>
      <c r="AJ147" s="40"/>
      <c r="AK147" s="40"/>
      <c r="AL147" s="24">
        <v>84349</v>
      </c>
      <c r="AM147" s="40"/>
      <c r="AN147" s="40"/>
      <c r="AO147" s="88">
        <v>84369</v>
      </c>
      <c r="AP147" s="40"/>
      <c r="AQ147" s="40"/>
      <c r="AR147" s="88">
        <v>84294</v>
      </c>
      <c r="AS147" s="40"/>
      <c r="AT147" s="40"/>
      <c r="AU147" s="24">
        <v>116119</v>
      </c>
      <c r="AV147" s="40"/>
      <c r="AW147" s="40"/>
      <c r="AX147" s="24">
        <v>110429</v>
      </c>
      <c r="AY147" s="40"/>
      <c r="AZ147" s="40"/>
      <c r="BA147" s="24"/>
      <c r="BB147" s="40"/>
      <c r="BC147" s="40"/>
      <c r="BD147" s="24"/>
      <c r="BE147" s="40"/>
      <c r="BF147" s="40"/>
      <c r="BG147" s="24"/>
      <c r="BH147" s="40"/>
      <c r="BI147" s="40"/>
      <c r="BJ147" s="24"/>
      <c r="BK147" s="40"/>
      <c r="BL147" s="40"/>
    </row>
    <row r="148" spans="1:64" x14ac:dyDescent="0.2">
      <c r="A148" s="29" t="s">
        <v>25</v>
      </c>
      <c r="B148" s="29" t="s">
        <v>26</v>
      </c>
      <c r="C148" s="29">
        <f>'À renseigner'!$I$13</f>
        <v>0</v>
      </c>
      <c r="D148" s="82"/>
      <c r="E148" s="83"/>
      <c r="F148" s="83"/>
      <c r="G148" s="83"/>
      <c r="H148" s="83"/>
      <c r="I148" s="84"/>
      <c r="J148" s="84"/>
      <c r="K148" s="83" t="s">
        <v>27</v>
      </c>
      <c r="L148" s="83" t="s">
        <v>27</v>
      </c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5"/>
      <c r="X148" s="83"/>
      <c r="Y148" s="84"/>
      <c r="Z148" s="84"/>
      <c r="AA148" s="84"/>
      <c r="AB148" s="88" t="s">
        <v>583</v>
      </c>
      <c r="AC148" s="88">
        <v>84289</v>
      </c>
      <c r="AD148" s="40"/>
      <c r="AE148" s="40"/>
      <c r="AF148" s="88">
        <v>84309</v>
      </c>
      <c r="AG148" s="40"/>
      <c r="AH148" s="40"/>
      <c r="AI148" s="88">
        <v>84329</v>
      </c>
      <c r="AJ148" s="40"/>
      <c r="AK148" s="40"/>
      <c r="AL148" s="24">
        <v>84349</v>
      </c>
      <c r="AM148" s="40"/>
      <c r="AN148" s="40"/>
      <c r="AO148" s="88">
        <v>84369</v>
      </c>
      <c r="AP148" s="40"/>
      <c r="AQ148" s="40"/>
      <c r="AR148" s="88">
        <v>84294</v>
      </c>
      <c r="AS148" s="40"/>
      <c r="AT148" s="40"/>
      <c r="AU148" s="24">
        <v>116119</v>
      </c>
      <c r="AV148" s="40"/>
      <c r="AW148" s="40"/>
      <c r="AX148" s="24">
        <v>110429</v>
      </c>
      <c r="AY148" s="40"/>
      <c r="AZ148" s="40"/>
      <c r="BA148" s="24"/>
      <c r="BB148" s="40"/>
      <c r="BC148" s="40"/>
      <c r="BD148" s="24"/>
      <c r="BE148" s="40"/>
      <c r="BF148" s="40"/>
      <c r="BG148" s="24"/>
      <c r="BH148" s="40"/>
      <c r="BI148" s="40"/>
      <c r="BJ148" s="24"/>
      <c r="BK148" s="40"/>
      <c r="BL148" s="40"/>
    </row>
    <row r="149" spans="1:64" x14ac:dyDescent="0.2">
      <c r="A149" s="29" t="s">
        <v>25</v>
      </c>
      <c r="B149" s="29" t="s">
        <v>26</v>
      </c>
      <c r="C149" s="29">
        <f>'À renseigner'!$I$13</f>
        <v>0</v>
      </c>
      <c r="D149" s="82"/>
      <c r="E149" s="83"/>
      <c r="F149" s="83"/>
      <c r="G149" s="83"/>
      <c r="H149" s="83"/>
      <c r="I149" s="84"/>
      <c r="J149" s="84"/>
      <c r="K149" s="83" t="s">
        <v>27</v>
      </c>
      <c r="L149" s="83" t="s">
        <v>27</v>
      </c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5"/>
      <c r="X149" s="83"/>
      <c r="Y149" s="84"/>
      <c r="Z149" s="84"/>
      <c r="AA149" s="84"/>
      <c r="AB149" s="88" t="s">
        <v>583</v>
      </c>
      <c r="AC149" s="88">
        <v>84289</v>
      </c>
      <c r="AD149" s="40"/>
      <c r="AE149" s="40"/>
      <c r="AF149" s="88">
        <v>84309</v>
      </c>
      <c r="AG149" s="40"/>
      <c r="AH149" s="40"/>
      <c r="AI149" s="88">
        <v>84329</v>
      </c>
      <c r="AJ149" s="40"/>
      <c r="AK149" s="40"/>
      <c r="AL149" s="24">
        <v>84349</v>
      </c>
      <c r="AM149" s="40"/>
      <c r="AN149" s="40"/>
      <c r="AO149" s="88">
        <v>84369</v>
      </c>
      <c r="AP149" s="40"/>
      <c r="AQ149" s="40"/>
      <c r="AR149" s="88">
        <v>84294</v>
      </c>
      <c r="AS149" s="40"/>
      <c r="AT149" s="40"/>
      <c r="AU149" s="24">
        <v>116119</v>
      </c>
      <c r="AV149" s="40"/>
      <c r="AW149" s="40"/>
      <c r="AX149" s="24">
        <v>110429</v>
      </c>
      <c r="AY149" s="40"/>
      <c r="AZ149" s="40"/>
      <c r="BA149" s="24"/>
      <c r="BB149" s="40"/>
      <c r="BC149" s="40"/>
      <c r="BD149" s="24"/>
      <c r="BE149" s="40"/>
      <c r="BF149" s="40"/>
      <c r="BG149" s="24"/>
      <c r="BH149" s="40"/>
      <c r="BI149" s="40"/>
      <c r="BJ149" s="24"/>
      <c r="BK149" s="40"/>
      <c r="BL149" s="40"/>
    </row>
    <row r="150" spans="1:64" x14ac:dyDescent="0.2">
      <c r="A150" s="29" t="s">
        <v>25</v>
      </c>
      <c r="B150" s="29" t="s">
        <v>26</v>
      </c>
      <c r="C150" s="29">
        <f>'À renseigner'!$I$13</f>
        <v>0</v>
      </c>
      <c r="D150" s="82"/>
      <c r="E150" s="83"/>
      <c r="F150" s="83"/>
      <c r="G150" s="83"/>
      <c r="H150" s="83"/>
      <c r="I150" s="84"/>
      <c r="J150" s="84"/>
      <c r="K150" s="83" t="s">
        <v>27</v>
      </c>
      <c r="L150" s="83" t="s">
        <v>27</v>
      </c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5"/>
      <c r="X150" s="83"/>
      <c r="Y150" s="84"/>
      <c r="Z150" s="84"/>
      <c r="AA150" s="84"/>
      <c r="AB150" s="88" t="s">
        <v>583</v>
      </c>
      <c r="AC150" s="88">
        <v>84289</v>
      </c>
      <c r="AD150" s="40"/>
      <c r="AE150" s="40"/>
      <c r="AF150" s="88">
        <v>84309</v>
      </c>
      <c r="AG150" s="40"/>
      <c r="AH150" s="40"/>
      <c r="AI150" s="88">
        <v>84329</v>
      </c>
      <c r="AJ150" s="40"/>
      <c r="AK150" s="40"/>
      <c r="AL150" s="24">
        <v>84349</v>
      </c>
      <c r="AM150" s="40"/>
      <c r="AN150" s="40"/>
      <c r="AO150" s="88">
        <v>84369</v>
      </c>
      <c r="AP150" s="40"/>
      <c r="AQ150" s="40"/>
      <c r="AR150" s="88">
        <v>84294</v>
      </c>
      <c r="AS150" s="40"/>
      <c r="AT150" s="40"/>
      <c r="AU150" s="24">
        <v>116119</v>
      </c>
      <c r="AV150" s="40"/>
      <c r="AW150" s="40"/>
      <c r="AX150" s="24">
        <v>110429</v>
      </c>
      <c r="AY150" s="40"/>
      <c r="AZ150" s="40"/>
      <c r="BA150" s="24"/>
      <c r="BB150" s="40"/>
      <c r="BC150" s="40"/>
      <c r="BD150" s="24"/>
      <c r="BE150" s="40"/>
      <c r="BF150" s="40"/>
      <c r="BG150" s="24"/>
      <c r="BH150" s="40"/>
      <c r="BI150" s="40"/>
      <c r="BJ150" s="24"/>
      <c r="BK150" s="40"/>
      <c r="BL150" s="40"/>
    </row>
    <row r="151" spans="1:64" x14ac:dyDescent="0.2">
      <c r="A151" s="29" t="s">
        <v>25</v>
      </c>
      <c r="B151" s="29" t="s">
        <v>26</v>
      </c>
      <c r="C151" s="29">
        <f>'À renseigner'!$I$13</f>
        <v>0</v>
      </c>
      <c r="D151" s="82"/>
      <c r="E151" s="83"/>
      <c r="F151" s="83"/>
      <c r="G151" s="83"/>
      <c r="H151" s="83"/>
      <c r="I151" s="84"/>
      <c r="J151" s="84"/>
      <c r="K151" s="83" t="s">
        <v>27</v>
      </c>
      <c r="L151" s="83" t="s">
        <v>27</v>
      </c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5"/>
      <c r="X151" s="83"/>
      <c r="Y151" s="84"/>
      <c r="Z151" s="84"/>
      <c r="AA151" s="84"/>
      <c r="AB151" s="88" t="s">
        <v>583</v>
      </c>
      <c r="AC151" s="88">
        <v>84289</v>
      </c>
      <c r="AD151" s="40"/>
      <c r="AE151" s="40"/>
      <c r="AF151" s="88">
        <v>84309</v>
      </c>
      <c r="AG151" s="40"/>
      <c r="AH151" s="40"/>
      <c r="AI151" s="88">
        <v>84329</v>
      </c>
      <c r="AJ151" s="40"/>
      <c r="AK151" s="40"/>
      <c r="AL151" s="24">
        <v>84349</v>
      </c>
      <c r="AM151" s="40"/>
      <c r="AN151" s="40"/>
      <c r="AO151" s="88">
        <v>84369</v>
      </c>
      <c r="AP151" s="40"/>
      <c r="AQ151" s="40"/>
      <c r="AR151" s="88">
        <v>84294</v>
      </c>
      <c r="AS151" s="40"/>
      <c r="AT151" s="40"/>
      <c r="AU151" s="24">
        <v>116119</v>
      </c>
      <c r="AV151" s="40"/>
      <c r="AW151" s="40"/>
      <c r="AX151" s="24">
        <v>110429</v>
      </c>
      <c r="AY151" s="40"/>
      <c r="AZ151" s="40"/>
      <c r="BA151" s="24"/>
      <c r="BB151" s="40"/>
      <c r="BC151" s="40"/>
      <c r="BD151" s="24"/>
      <c r="BE151" s="40"/>
      <c r="BF151" s="40"/>
      <c r="BG151" s="24"/>
      <c r="BH151" s="40"/>
      <c r="BI151" s="40"/>
      <c r="BJ151" s="24"/>
      <c r="BK151" s="40"/>
      <c r="BL151" s="40"/>
    </row>
    <row r="152" spans="1:64" x14ac:dyDescent="0.2">
      <c r="A152" s="29" t="s">
        <v>25</v>
      </c>
      <c r="B152" s="29" t="s">
        <v>26</v>
      </c>
      <c r="C152" s="29">
        <f>'À renseigner'!$I$13</f>
        <v>0</v>
      </c>
      <c r="D152" s="82"/>
      <c r="E152" s="83"/>
      <c r="F152" s="83"/>
      <c r="G152" s="83"/>
      <c r="H152" s="83"/>
      <c r="I152" s="84"/>
      <c r="J152" s="84"/>
      <c r="K152" s="83" t="s">
        <v>27</v>
      </c>
      <c r="L152" s="83" t="s">
        <v>27</v>
      </c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5"/>
      <c r="X152" s="83"/>
      <c r="Y152" s="84"/>
      <c r="Z152" s="84"/>
      <c r="AA152" s="84"/>
      <c r="AB152" s="88" t="s">
        <v>583</v>
      </c>
      <c r="AC152" s="88">
        <v>84289</v>
      </c>
      <c r="AD152" s="40"/>
      <c r="AE152" s="40"/>
      <c r="AF152" s="88">
        <v>84309</v>
      </c>
      <c r="AG152" s="40"/>
      <c r="AH152" s="40"/>
      <c r="AI152" s="88">
        <v>84329</v>
      </c>
      <c r="AJ152" s="40"/>
      <c r="AK152" s="40"/>
      <c r="AL152" s="24">
        <v>84349</v>
      </c>
      <c r="AM152" s="40"/>
      <c r="AN152" s="40"/>
      <c r="AO152" s="88">
        <v>84369</v>
      </c>
      <c r="AP152" s="40"/>
      <c r="AQ152" s="40"/>
      <c r="AR152" s="88">
        <v>84294</v>
      </c>
      <c r="AS152" s="40"/>
      <c r="AT152" s="40"/>
      <c r="AU152" s="24">
        <v>116119</v>
      </c>
      <c r="AV152" s="40"/>
      <c r="AW152" s="40"/>
      <c r="AX152" s="24">
        <v>110429</v>
      </c>
      <c r="AY152" s="40"/>
      <c r="AZ152" s="40"/>
      <c r="BA152" s="24"/>
      <c r="BB152" s="40"/>
      <c r="BC152" s="40"/>
      <c r="BD152" s="24"/>
      <c r="BE152" s="40"/>
      <c r="BF152" s="40"/>
      <c r="BG152" s="24"/>
      <c r="BH152" s="40"/>
      <c r="BI152" s="40"/>
      <c r="BJ152" s="24"/>
      <c r="BK152" s="40"/>
      <c r="BL152" s="40"/>
    </row>
    <row r="153" spans="1:64" x14ac:dyDescent="0.2">
      <c r="A153" s="29" t="s">
        <v>25</v>
      </c>
      <c r="B153" s="29" t="s">
        <v>26</v>
      </c>
      <c r="C153" s="29">
        <f>'À renseigner'!$I$13</f>
        <v>0</v>
      </c>
      <c r="D153" s="82"/>
      <c r="E153" s="83"/>
      <c r="F153" s="83"/>
      <c r="G153" s="83"/>
      <c r="H153" s="83"/>
      <c r="I153" s="84"/>
      <c r="J153" s="84"/>
      <c r="K153" s="83" t="s">
        <v>27</v>
      </c>
      <c r="L153" s="83" t="s">
        <v>27</v>
      </c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5"/>
      <c r="X153" s="83"/>
      <c r="Y153" s="84"/>
      <c r="Z153" s="84"/>
      <c r="AA153" s="84"/>
      <c r="AB153" s="88" t="s">
        <v>583</v>
      </c>
      <c r="AC153" s="88">
        <v>84289</v>
      </c>
      <c r="AD153" s="40"/>
      <c r="AE153" s="40"/>
      <c r="AF153" s="88">
        <v>84309</v>
      </c>
      <c r="AG153" s="40"/>
      <c r="AH153" s="40"/>
      <c r="AI153" s="88">
        <v>84329</v>
      </c>
      <c r="AJ153" s="40"/>
      <c r="AK153" s="40"/>
      <c r="AL153" s="24">
        <v>84349</v>
      </c>
      <c r="AM153" s="40"/>
      <c r="AN153" s="40"/>
      <c r="AO153" s="88">
        <v>84369</v>
      </c>
      <c r="AP153" s="40"/>
      <c r="AQ153" s="40"/>
      <c r="AR153" s="88">
        <v>84294</v>
      </c>
      <c r="AS153" s="40"/>
      <c r="AT153" s="40"/>
      <c r="AU153" s="24">
        <v>116119</v>
      </c>
      <c r="AV153" s="40"/>
      <c r="AW153" s="40"/>
      <c r="AX153" s="24">
        <v>110429</v>
      </c>
      <c r="AY153" s="40"/>
      <c r="AZ153" s="40"/>
      <c r="BA153" s="24"/>
      <c r="BB153" s="40"/>
      <c r="BC153" s="40"/>
      <c r="BD153" s="24"/>
      <c r="BE153" s="40"/>
      <c r="BF153" s="40"/>
      <c r="BG153" s="24"/>
      <c r="BH153" s="40"/>
      <c r="BI153" s="40"/>
      <c r="BJ153" s="24"/>
      <c r="BK153" s="40"/>
      <c r="BL153" s="40"/>
    </row>
    <row r="154" spans="1:64" x14ac:dyDescent="0.2">
      <c r="A154" s="29" t="s">
        <v>25</v>
      </c>
      <c r="B154" s="29" t="s">
        <v>26</v>
      </c>
      <c r="C154" s="29">
        <f>'À renseigner'!$I$13</f>
        <v>0</v>
      </c>
      <c r="D154" s="82"/>
      <c r="E154" s="83"/>
      <c r="F154" s="83"/>
      <c r="G154" s="83"/>
      <c r="H154" s="83"/>
      <c r="I154" s="84"/>
      <c r="J154" s="84"/>
      <c r="K154" s="83" t="s">
        <v>27</v>
      </c>
      <c r="L154" s="83" t="s">
        <v>27</v>
      </c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5"/>
      <c r="X154" s="83"/>
      <c r="Y154" s="84"/>
      <c r="Z154" s="84"/>
      <c r="AA154" s="84"/>
      <c r="AB154" s="88" t="s">
        <v>583</v>
      </c>
      <c r="AC154" s="88">
        <v>84289</v>
      </c>
      <c r="AD154" s="40"/>
      <c r="AE154" s="40"/>
      <c r="AF154" s="88">
        <v>84309</v>
      </c>
      <c r="AG154" s="40"/>
      <c r="AH154" s="40"/>
      <c r="AI154" s="88">
        <v>84329</v>
      </c>
      <c r="AJ154" s="40"/>
      <c r="AK154" s="40"/>
      <c r="AL154" s="24">
        <v>84349</v>
      </c>
      <c r="AM154" s="40"/>
      <c r="AN154" s="40"/>
      <c r="AO154" s="88">
        <v>84369</v>
      </c>
      <c r="AP154" s="40"/>
      <c r="AQ154" s="40"/>
      <c r="AR154" s="88">
        <v>84294</v>
      </c>
      <c r="AS154" s="40"/>
      <c r="AT154" s="40"/>
      <c r="AU154" s="24">
        <v>116119</v>
      </c>
      <c r="AV154" s="40"/>
      <c r="AW154" s="40"/>
      <c r="AX154" s="24">
        <v>110429</v>
      </c>
      <c r="AY154" s="40"/>
      <c r="AZ154" s="40"/>
      <c r="BA154" s="24"/>
      <c r="BB154" s="40"/>
      <c r="BC154" s="40"/>
      <c r="BD154" s="24"/>
      <c r="BE154" s="40"/>
      <c r="BF154" s="40"/>
      <c r="BG154" s="24"/>
      <c r="BH154" s="40"/>
      <c r="BI154" s="40"/>
      <c r="BJ154" s="24"/>
      <c r="BK154" s="40"/>
      <c r="BL154" s="40"/>
    </row>
    <row r="155" spans="1:64" x14ac:dyDescent="0.2">
      <c r="A155" s="29" t="s">
        <v>25</v>
      </c>
      <c r="B155" s="29" t="s">
        <v>26</v>
      </c>
      <c r="C155" s="29">
        <f>'À renseigner'!$I$13</f>
        <v>0</v>
      </c>
      <c r="D155" s="82"/>
      <c r="E155" s="83"/>
      <c r="F155" s="83"/>
      <c r="G155" s="83"/>
      <c r="H155" s="83"/>
      <c r="I155" s="84"/>
      <c r="J155" s="84"/>
      <c r="K155" s="83" t="s">
        <v>27</v>
      </c>
      <c r="L155" s="83" t="s">
        <v>27</v>
      </c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5"/>
      <c r="X155" s="83"/>
      <c r="Y155" s="84"/>
      <c r="Z155" s="84"/>
      <c r="AA155" s="84"/>
      <c r="AB155" s="88" t="s">
        <v>583</v>
      </c>
      <c r="AC155" s="88">
        <v>84289</v>
      </c>
      <c r="AD155" s="40"/>
      <c r="AE155" s="40"/>
      <c r="AF155" s="88">
        <v>84309</v>
      </c>
      <c r="AG155" s="40"/>
      <c r="AH155" s="40"/>
      <c r="AI155" s="88">
        <v>84329</v>
      </c>
      <c r="AJ155" s="40"/>
      <c r="AK155" s="40"/>
      <c r="AL155" s="24">
        <v>84349</v>
      </c>
      <c r="AM155" s="40"/>
      <c r="AN155" s="40"/>
      <c r="AO155" s="88">
        <v>84369</v>
      </c>
      <c r="AP155" s="40"/>
      <c r="AQ155" s="40"/>
      <c r="AR155" s="88">
        <v>84294</v>
      </c>
      <c r="AS155" s="40"/>
      <c r="AT155" s="40"/>
      <c r="AU155" s="24">
        <v>116119</v>
      </c>
      <c r="AV155" s="40"/>
      <c r="AW155" s="40"/>
      <c r="AX155" s="24">
        <v>110429</v>
      </c>
      <c r="AY155" s="40"/>
      <c r="AZ155" s="40"/>
      <c r="BA155" s="24"/>
      <c r="BB155" s="40"/>
      <c r="BC155" s="40"/>
      <c r="BD155" s="24"/>
      <c r="BE155" s="40"/>
      <c r="BF155" s="40"/>
      <c r="BG155" s="24"/>
      <c r="BH155" s="40"/>
      <c r="BI155" s="40"/>
      <c r="BJ155" s="24"/>
      <c r="BK155" s="40"/>
      <c r="BL155" s="40"/>
    </row>
    <row r="156" spans="1:64" x14ac:dyDescent="0.2">
      <c r="A156" s="29" t="s">
        <v>25</v>
      </c>
      <c r="B156" s="29" t="s">
        <v>26</v>
      </c>
      <c r="C156" s="29">
        <f>'À renseigner'!$I$13</f>
        <v>0</v>
      </c>
      <c r="D156" s="82"/>
      <c r="E156" s="83"/>
      <c r="F156" s="83"/>
      <c r="G156" s="83"/>
      <c r="H156" s="83"/>
      <c r="I156" s="84"/>
      <c r="J156" s="84"/>
      <c r="K156" s="83" t="s">
        <v>27</v>
      </c>
      <c r="L156" s="83" t="s">
        <v>27</v>
      </c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5"/>
      <c r="X156" s="83"/>
      <c r="Y156" s="84"/>
      <c r="Z156" s="84"/>
      <c r="AA156" s="84"/>
      <c r="AB156" s="88" t="s">
        <v>583</v>
      </c>
      <c r="AC156" s="88">
        <v>84289</v>
      </c>
      <c r="AD156" s="40"/>
      <c r="AE156" s="40"/>
      <c r="AF156" s="88">
        <v>84309</v>
      </c>
      <c r="AG156" s="40"/>
      <c r="AH156" s="40"/>
      <c r="AI156" s="88">
        <v>84329</v>
      </c>
      <c r="AJ156" s="40"/>
      <c r="AK156" s="40"/>
      <c r="AL156" s="24">
        <v>84349</v>
      </c>
      <c r="AM156" s="40"/>
      <c r="AN156" s="40"/>
      <c r="AO156" s="88">
        <v>84369</v>
      </c>
      <c r="AP156" s="40"/>
      <c r="AQ156" s="40"/>
      <c r="AR156" s="88">
        <v>84294</v>
      </c>
      <c r="AS156" s="40"/>
      <c r="AT156" s="40"/>
      <c r="AU156" s="24">
        <v>116119</v>
      </c>
      <c r="AV156" s="40"/>
      <c r="AW156" s="40"/>
      <c r="AX156" s="24">
        <v>110429</v>
      </c>
      <c r="AY156" s="40"/>
      <c r="AZ156" s="40"/>
      <c r="BA156" s="24"/>
      <c r="BB156" s="40"/>
      <c r="BC156" s="40"/>
      <c r="BD156" s="24"/>
      <c r="BE156" s="40"/>
      <c r="BF156" s="40"/>
      <c r="BG156" s="24"/>
      <c r="BH156" s="40"/>
      <c r="BI156" s="40"/>
      <c r="BJ156" s="24"/>
      <c r="BK156" s="40"/>
      <c r="BL156" s="40"/>
    </row>
    <row r="157" spans="1:64" x14ac:dyDescent="0.2">
      <c r="A157" s="29" t="s">
        <v>25</v>
      </c>
      <c r="B157" s="29" t="s">
        <v>26</v>
      </c>
      <c r="C157" s="29">
        <f>'À renseigner'!$I$13</f>
        <v>0</v>
      </c>
      <c r="D157" s="82"/>
      <c r="E157" s="83"/>
      <c r="F157" s="83"/>
      <c r="G157" s="83"/>
      <c r="H157" s="83"/>
      <c r="I157" s="84"/>
      <c r="J157" s="84"/>
      <c r="K157" s="83" t="s">
        <v>27</v>
      </c>
      <c r="L157" s="83" t="s">
        <v>27</v>
      </c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5"/>
      <c r="X157" s="83"/>
      <c r="Y157" s="84"/>
      <c r="Z157" s="84"/>
      <c r="AA157" s="84"/>
      <c r="AB157" s="88" t="s">
        <v>583</v>
      </c>
      <c r="AC157" s="88">
        <v>84289</v>
      </c>
      <c r="AD157" s="40"/>
      <c r="AE157" s="40"/>
      <c r="AF157" s="88">
        <v>84309</v>
      </c>
      <c r="AG157" s="40"/>
      <c r="AH157" s="40"/>
      <c r="AI157" s="88">
        <v>84329</v>
      </c>
      <c r="AJ157" s="40"/>
      <c r="AK157" s="40"/>
      <c r="AL157" s="24">
        <v>84349</v>
      </c>
      <c r="AM157" s="40"/>
      <c r="AN157" s="40"/>
      <c r="AO157" s="88">
        <v>84369</v>
      </c>
      <c r="AP157" s="40"/>
      <c r="AQ157" s="40"/>
      <c r="AR157" s="88">
        <v>84294</v>
      </c>
      <c r="AS157" s="40"/>
      <c r="AT157" s="40"/>
      <c r="AU157" s="24">
        <v>116119</v>
      </c>
      <c r="AV157" s="40"/>
      <c r="AW157" s="40"/>
      <c r="AX157" s="24">
        <v>110429</v>
      </c>
      <c r="AY157" s="40"/>
      <c r="AZ157" s="40"/>
      <c r="BA157" s="24"/>
      <c r="BB157" s="40"/>
      <c r="BC157" s="40"/>
      <c r="BD157" s="24"/>
      <c r="BE157" s="40"/>
      <c r="BF157" s="40"/>
      <c r="BG157" s="24"/>
      <c r="BH157" s="40"/>
      <c r="BI157" s="40"/>
      <c r="BJ157" s="24"/>
      <c r="BK157" s="40"/>
      <c r="BL157" s="40"/>
    </row>
    <row r="158" spans="1:64" x14ac:dyDescent="0.2">
      <c r="A158" s="29" t="s">
        <v>25</v>
      </c>
      <c r="B158" s="29" t="s">
        <v>26</v>
      </c>
      <c r="C158" s="29">
        <f>'À renseigner'!$I$13</f>
        <v>0</v>
      </c>
      <c r="D158" s="82"/>
      <c r="E158" s="83"/>
      <c r="F158" s="83"/>
      <c r="G158" s="83"/>
      <c r="H158" s="83"/>
      <c r="I158" s="84"/>
      <c r="J158" s="84"/>
      <c r="K158" s="83" t="s">
        <v>27</v>
      </c>
      <c r="L158" s="83" t="s">
        <v>27</v>
      </c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5"/>
      <c r="X158" s="83"/>
      <c r="Y158" s="84"/>
      <c r="Z158" s="84"/>
      <c r="AA158" s="84"/>
      <c r="AB158" s="88" t="s">
        <v>583</v>
      </c>
      <c r="AC158" s="88">
        <v>84289</v>
      </c>
      <c r="AD158" s="40"/>
      <c r="AE158" s="40"/>
      <c r="AF158" s="88">
        <v>84309</v>
      </c>
      <c r="AG158" s="40"/>
      <c r="AH158" s="40"/>
      <c r="AI158" s="88">
        <v>84329</v>
      </c>
      <c r="AJ158" s="40"/>
      <c r="AK158" s="40"/>
      <c r="AL158" s="24">
        <v>84349</v>
      </c>
      <c r="AM158" s="40"/>
      <c r="AN158" s="40"/>
      <c r="AO158" s="88">
        <v>84369</v>
      </c>
      <c r="AP158" s="40"/>
      <c r="AQ158" s="40"/>
      <c r="AR158" s="88">
        <v>84294</v>
      </c>
      <c r="AS158" s="40"/>
      <c r="AT158" s="40"/>
      <c r="AU158" s="24">
        <v>116119</v>
      </c>
      <c r="AV158" s="40"/>
      <c r="AW158" s="40"/>
      <c r="AX158" s="24">
        <v>110429</v>
      </c>
      <c r="AY158" s="40"/>
      <c r="AZ158" s="40"/>
      <c r="BA158" s="24"/>
      <c r="BB158" s="40"/>
      <c r="BC158" s="40"/>
      <c r="BD158" s="24"/>
      <c r="BE158" s="40"/>
      <c r="BF158" s="40"/>
      <c r="BG158" s="24"/>
      <c r="BH158" s="40"/>
      <c r="BI158" s="40"/>
      <c r="BJ158" s="24"/>
      <c r="BK158" s="40"/>
      <c r="BL158" s="40"/>
    </row>
    <row r="159" spans="1:64" x14ac:dyDescent="0.2">
      <c r="A159" s="29" t="s">
        <v>25</v>
      </c>
      <c r="B159" s="29" t="s">
        <v>26</v>
      </c>
      <c r="C159" s="29">
        <f>'À renseigner'!$I$13</f>
        <v>0</v>
      </c>
      <c r="D159" s="82"/>
      <c r="E159" s="83"/>
      <c r="F159" s="83"/>
      <c r="G159" s="83"/>
      <c r="H159" s="83"/>
      <c r="I159" s="84"/>
      <c r="J159" s="84"/>
      <c r="K159" s="83" t="s">
        <v>27</v>
      </c>
      <c r="L159" s="83" t="s">
        <v>27</v>
      </c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5"/>
      <c r="X159" s="83"/>
      <c r="Y159" s="84"/>
      <c r="Z159" s="84"/>
      <c r="AA159" s="84"/>
      <c r="AB159" s="88" t="s">
        <v>583</v>
      </c>
      <c r="AC159" s="88">
        <v>84289</v>
      </c>
      <c r="AD159" s="40"/>
      <c r="AE159" s="40"/>
      <c r="AF159" s="88">
        <v>84309</v>
      </c>
      <c r="AG159" s="40"/>
      <c r="AH159" s="40"/>
      <c r="AI159" s="88">
        <v>84329</v>
      </c>
      <c r="AJ159" s="40"/>
      <c r="AK159" s="40"/>
      <c r="AL159" s="24">
        <v>84349</v>
      </c>
      <c r="AM159" s="40"/>
      <c r="AN159" s="40"/>
      <c r="AO159" s="88">
        <v>84369</v>
      </c>
      <c r="AP159" s="40"/>
      <c r="AQ159" s="40"/>
      <c r="AR159" s="88">
        <v>84294</v>
      </c>
      <c r="AS159" s="40"/>
      <c r="AT159" s="40"/>
      <c r="AU159" s="24">
        <v>116119</v>
      </c>
      <c r="AV159" s="40"/>
      <c r="AW159" s="40"/>
      <c r="AX159" s="24">
        <v>110429</v>
      </c>
      <c r="AY159" s="40"/>
      <c r="AZ159" s="40"/>
      <c r="BA159" s="24"/>
      <c r="BB159" s="40"/>
      <c r="BC159" s="40"/>
      <c r="BD159" s="24"/>
      <c r="BE159" s="40"/>
      <c r="BF159" s="40"/>
      <c r="BG159" s="24"/>
      <c r="BH159" s="40"/>
      <c r="BI159" s="40"/>
      <c r="BJ159" s="24"/>
      <c r="BK159" s="40"/>
      <c r="BL159" s="40"/>
    </row>
    <row r="160" spans="1:64" x14ac:dyDescent="0.2">
      <c r="A160" s="29" t="s">
        <v>25</v>
      </c>
      <c r="B160" s="29" t="s">
        <v>26</v>
      </c>
      <c r="C160" s="29">
        <f>'À renseigner'!$I$13</f>
        <v>0</v>
      </c>
      <c r="D160" s="82"/>
      <c r="E160" s="83"/>
      <c r="F160" s="83"/>
      <c r="G160" s="83"/>
      <c r="H160" s="83"/>
      <c r="I160" s="84"/>
      <c r="J160" s="84"/>
      <c r="K160" s="83" t="s">
        <v>27</v>
      </c>
      <c r="L160" s="83" t="s">
        <v>27</v>
      </c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5"/>
      <c r="X160" s="83"/>
      <c r="Y160" s="84"/>
      <c r="Z160" s="84"/>
      <c r="AA160" s="84"/>
      <c r="AB160" s="88" t="s">
        <v>583</v>
      </c>
      <c r="AC160" s="88">
        <v>84289</v>
      </c>
      <c r="AD160" s="40"/>
      <c r="AE160" s="40"/>
      <c r="AF160" s="88">
        <v>84309</v>
      </c>
      <c r="AG160" s="40"/>
      <c r="AH160" s="40"/>
      <c r="AI160" s="88">
        <v>84329</v>
      </c>
      <c r="AJ160" s="40"/>
      <c r="AK160" s="40"/>
      <c r="AL160" s="24">
        <v>84349</v>
      </c>
      <c r="AM160" s="40"/>
      <c r="AN160" s="40"/>
      <c r="AO160" s="88">
        <v>84369</v>
      </c>
      <c r="AP160" s="40"/>
      <c r="AQ160" s="40"/>
      <c r="AR160" s="88">
        <v>84294</v>
      </c>
      <c r="AS160" s="40"/>
      <c r="AT160" s="40"/>
      <c r="AU160" s="24">
        <v>116119</v>
      </c>
      <c r="AV160" s="40"/>
      <c r="AW160" s="40"/>
      <c r="AX160" s="24">
        <v>110429</v>
      </c>
      <c r="AY160" s="40"/>
      <c r="AZ160" s="40"/>
      <c r="BA160" s="24"/>
      <c r="BB160" s="40"/>
      <c r="BC160" s="40"/>
      <c r="BD160" s="24"/>
      <c r="BE160" s="40"/>
      <c r="BF160" s="40"/>
      <c r="BG160" s="24"/>
      <c r="BH160" s="40"/>
      <c r="BI160" s="40"/>
      <c r="BJ160" s="24"/>
      <c r="BK160" s="40"/>
      <c r="BL160" s="40"/>
    </row>
    <row r="161" spans="1:64" x14ac:dyDescent="0.2">
      <c r="A161" s="29" t="s">
        <v>25</v>
      </c>
      <c r="B161" s="29" t="s">
        <v>26</v>
      </c>
      <c r="C161" s="29">
        <f>'À renseigner'!$I$13</f>
        <v>0</v>
      </c>
      <c r="D161" s="82"/>
      <c r="E161" s="83"/>
      <c r="F161" s="83"/>
      <c r="G161" s="83"/>
      <c r="H161" s="83"/>
      <c r="I161" s="84"/>
      <c r="J161" s="84"/>
      <c r="K161" s="83" t="s">
        <v>27</v>
      </c>
      <c r="L161" s="83" t="s">
        <v>27</v>
      </c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5"/>
      <c r="X161" s="83"/>
      <c r="Y161" s="84"/>
      <c r="Z161" s="84"/>
      <c r="AA161" s="84"/>
      <c r="AB161" s="88" t="s">
        <v>583</v>
      </c>
      <c r="AC161" s="88">
        <v>84289</v>
      </c>
      <c r="AD161" s="40"/>
      <c r="AE161" s="40"/>
      <c r="AF161" s="88">
        <v>84309</v>
      </c>
      <c r="AG161" s="40"/>
      <c r="AH161" s="40"/>
      <c r="AI161" s="88">
        <v>84329</v>
      </c>
      <c r="AJ161" s="40"/>
      <c r="AK161" s="40"/>
      <c r="AL161" s="24">
        <v>84349</v>
      </c>
      <c r="AM161" s="40"/>
      <c r="AN161" s="40"/>
      <c r="AO161" s="88">
        <v>84369</v>
      </c>
      <c r="AP161" s="40"/>
      <c r="AQ161" s="40"/>
      <c r="AR161" s="88">
        <v>84294</v>
      </c>
      <c r="AS161" s="40"/>
      <c r="AT161" s="40"/>
      <c r="AU161" s="24">
        <v>116119</v>
      </c>
      <c r="AV161" s="40"/>
      <c r="AW161" s="40"/>
      <c r="AX161" s="24">
        <v>110429</v>
      </c>
      <c r="AY161" s="40"/>
      <c r="AZ161" s="40"/>
      <c r="BA161" s="24"/>
      <c r="BB161" s="40"/>
      <c r="BC161" s="40"/>
      <c r="BD161" s="24"/>
      <c r="BE161" s="40"/>
      <c r="BF161" s="40"/>
      <c r="BG161" s="24"/>
      <c r="BH161" s="40"/>
      <c r="BI161" s="40"/>
      <c r="BJ161" s="24"/>
      <c r="BK161" s="40"/>
      <c r="BL161" s="40"/>
    </row>
    <row r="162" spans="1:64" x14ac:dyDescent="0.2">
      <c r="A162" s="29" t="s">
        <v>25</v>
      </c>
      <c r="B162" s="29" t="s">
        <v>26</v>
      </c>
      <c r="C162" s="29">
        <f>'À renseigner'!$I$13</f>
        <v>0</v>
      </c>
      <c r="D162" s="82"/>
      <c r="E162" s="83"/>
      <c r="F162" s="83"/>
      <c r="G162" s="83"/>
      <c r="H162" s="83"/>
      <c r="I162" s="84"/>
      <c r="J162" s="84"/>
      <c r="K162" s="83" t="s">
        <v>27</v>
      </c>
      <c r="L162" s="83" t="s">
        <v>27</v>
      </c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5"/>
      <c r="X162" s="83"/>
      <c r="Y162" s="84"/>
      <c r="Z162" s="84"/>
      <c r="AA162" s="84"/>
      <c r="AB162" s="88" t="s">
        <v>583</v>
      </c>
      <c r="AC162" s="88">
        <v>84289</v>
      </c>
      <c r="AD162" s="40"/>
      <c r="AE162" s="40"/>
      <c r="AF162" s="88">
        <v>84309</v>
      </c>
      <c r="AG162" s="40"/>
      <c r="AH162" s="40"/>
      <c r="AI162" s="88">
        <v>84329</v>
      </c>
      <c r="AJ162" s="40"/>
      <c r="AK162" s="40"/>
      <c r="AL162" s="24">
        <v>84349</v>
      </c>
      <c r="AM162" s="40"/>
      <c r="AN162" s="40"/>
      <c r="AO162" s="88">
        <v>84369</v>
      </c>
      <c r="AP162" s="40"/>
      <c r="AQ162" s="40"/>
      <c r="AR162" s="88">
        <v>84294</v>
      </c>
      <c r="AS162" s="40"/>
      <c r="AT162" s="40"/>
      <c r="AU162" s="24">
        <v>116119</v>
      </c>
      <c r="AV162" s="40"/>
      <c r="AW162" s="40"/>
      <c r="AX162" s="24">
        <v>110429</v>
      </c>
      <c r="AY162" s="40"/>
      <c r="AZ162" s="40"/>
      <c r="BA162" s="24"/>
      <c r="BB162" s="40"/>
      <c r="BC162" s="40"/>
      <c r="BD162" s="24"/>
      <c r="BE162" s="40"/>
      <c r="BF162" s="40"/>
      <c r="BG162" s="24"/>
      <c r="BH162" s="40"/>
      <c r="BI162" s="40"/>
      <c r="BJ162" s="24"/>
      <c r="BK162" s="40"/>
      <c r="BL162" s="40"/>
    </row>
    <row r="163" spans="1:64" x14ac:dyDescent="0.2">
      <c r="A163" s="29" t="s">
        <v>25</v>
      </c>
      <c r="B163" s="29" t="s">
        <v>26</v>
      </c>
      <c r="C163" s="29">
        <f>'À renseigner'!$I$13</f>
        <v>0</v>
      </c>
      <c r="D163" s="82"/>
      <c r="E163" s="83"/>
      <c r="F163" s="83"/>
      <c r="G163" s="83"/>
      <c r="H163" s="83"/>
      <c r="I163" s="84"/>
      <c r="J163" s="84"/>
      <c r="K163" s="83" t="s">
        <v>27</v>
      </c>
      <c r="L163" s="83" t="s">
        <v>27</v>
      </c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5"/>
      <c r="X163" s="83"/>
      <c r="Y163" s="84"/>
      <c r="Z163" s="84"/>
      <c r="AA163" s="84"/>
      <c r="AB163" s="88" t="s">
        <v>583</v>
      </c>
      <c r="AC163" s="88">
        <v>84289</v>
      </c>
      <c r="AD163" s="40"/>
      <c r="AE163" s="40"/>
      <c r="AF163" s="88">
        <v>84309</v>
      </c>
      <c r="AG163" s="40"/>
      <c r="AH163" s="40"/>
      <c r="AI163" s="88">
        <v>84329</v>
      </c>
      <c r="AJ163" s="40"/>
      <c r="AK163" s="40"/>
      <c r="AL163" s="24">
        <v>84349</v>
      </c>
      <c r="AM163" s="40"/>
      <c r="AN163" s="40"/>
      <c r="AO163" s="88">
        <v>84369</v>
      </c>
      <c r="AP163" s="40"/>
      <c r="AQ163" s="40"/>
      <c r="AR163" s="88">
        <v>84294</v>
      </c>
      <c r="AS163" s="40"/>
      <c r="AT163" s="40"/>
      <c r="AU163" s="24">
        <v>116119</v>
      </c>
      <c r="AV163" s="40"/>
      <c r="AW163" s="40"/>
      <c r="AX163" s="24">
        <v>110429</v>
      </c>
      <c r="AY163" s="40"/>
      <c r="AZ163" s="40"/>
      <c r="BA163" s="24"/>
      <c r="BB163" s="40"/>
      <c r="BC163" s="40"/>
      <c r="BD163" s="24"/>
      <c r="BE163" s="40"/>
      <c r="BF163" s="40"/>
      <c r="BG163" s="24"/>
      <c r="BH163" s="40"/>
      <c r="BI163" s="40"/>
      <c r="BJ163" s="24"/>
      <c r="BK163" s="40"/>
      <c r="BL163" s="40"/>
    </row>
    <row r="164" spans="1:64" x14ac:dyDescent="0.2">
      <c r="A164" s="29" t="s">
        <v>25</v>
      </c>
      <c r="B164" s="29" t="s">
        <v>26</v>
      </c>
      <c r="C164" s="29">
        <f>'À renseigner'!$I$13</f>
        <v>0</v>
      </c>
      <c r="D164" s="82"/>
      <c r="E164" s="83"/>
      <c r="F164" s="83"/>
      <c r="G164" s="83"/>
      <c r="H164" s="83"/>
      <c r="I164" s="84"/>
      <c r="J164" s="84"/>
      <c r="K164" s="83" t="s">
        <v>27</v>
      </c>
      <c r="L164" s="83" t="s">
        <v>27</v>
      </c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5"/>
      <c r="X164" s="83"/>
      <c r="Y164" s="84"/>
      <c r="Z164" s="84"/>
      <c r="AA164" s="84"/>
      <c r="AB164" s="88" t="s">
        <v>583</v>
      </c>
      <c r="AC164" s="88">
        <v>84289</v>
      </c>
      <c r="AD164" s="40"/>
      <c r="AE164" s="40"/>
      <c r="AF164" s="88">
        <v>84309</v>
      </c>
      <c r="AG164" s="40"/>
      <c r="AH164" s="40"/>
      <c r="AI164" s="88">
        <v>84329</v>
      </c>
      <c r="AJ164" s="40"/>
      <c r="AK164" s="40"/>
      <c r="AL164" s="24">
        <v>84349</v>
      </c>
      <c r="AM164" s="40"/>
      <c r="AN164" s="40"/>
      <c r="AO164" s="88">
        <v>84369</v>
      </c>
      <c r="AP164" s="40"/>
      <c r="AQ164" s="40"/>
      <c r="AR164" s="88">
        <v>84294</v>
      </c>
      <c r="AS164" s="40"/>
      <c r="AT164" s="40"/>
      <c r="AU164" s="24">
        <v>116119</v>
      </c>
      <c r="AV164" s="40"/>
      <c r="AW164" s="40"/>
      <c r="AX164" s="24">
        <v>110429</v>
      </c>
      <c r="AY164" s="40"/>
      <c r="AZ164" s="40"/>
      <c r="BA164" s="24"/>
      <c r="BB164" s="40"/>
      <c r="BC164" s="40"/>
      <c r="BD164" s="24"/>
      <c r="BE164" s="40"/>
      <c r="BF164" s="40"/>
      <c r="BG164" s="24"/>
      <c r="BH164" s="40"/>
      <c r="BI164" s="40"/>
      <c r="BJ164" s="24"/>
      <c r="BK164" s="40"/>
      <c r="BL164" s="40"/>
    </row>
    <row r="165" spans="1:64" x14ac:dyDescent="0.2">
      <c r="A165" s="29" t="s">
        <v>25</v>
      </c>
      <c r="B165" s="29" t="s">
        <v>26</v>
      </c>
      <c r="C165" s="29">
        <f>'À renseigner'!$I$13</f>
        <v>0</v>
      </c>
      <c r="D165" s="82"/>
      <c r="E165" s="83"/>
      <c r="F165" s="83"/>
      <c r="G165" s="83"/>
      <c r="H165" s="83"/>
      <c r="I165" s="84"/>
      <c r="J165" s="84"/>
      <c r="K165" s="83" t="s">
        <v>27</v>
      </c>
      <c r="L165" s="83" t="s">
        <v>27</v>
      </c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5"/>
      <c r="X165" s="83"/>
      <c r="Y165" s="84"/>
      <c r="Z165" s="84"/>
      <c r="AA165" s="84"/>
      <c r="AB165" s="88" t="s">
        <v>583</v>
      </c>
      <c r="AC165" s="88">
        <v>84289</v>
      </c>
      <c r="AD165" s="40"/>
      <c r="AE165" s="40"/>
      <c r="AF165" s="88">
        <v>84309</v>
      </c>
      <c r="AG165" s="40"/>
      <c r="AH165" s="40"/>
      <c r="AI165" s="88">
        <v>84329</v>
      </c>
      <c r="AJ165" s="40"/>
      <c r="AK165" s="40"/>
      <c r="AL165" s="24">
        <v>84349</v>
      </c>
      <c r="AM165" s="40"/>
      <c r="AN165" s="40"/>
      <c r="AO165" s="88">
        <v>84369</v>
      </c>
      <c r="AP165" s="40"/>
      <c r="AQ165" s="40"/>
      <c r="AR165" s="88">
        <v>84294</v>
      </c>
      <c r="AS165" s="40"/>
      <c r="AT165" s="40"/>
      <c r="AU165" s="24">
        <v>116119</v>
      </c>
      <c r="AV165" s="40"/>
      <c r="AW165" s="40"/>
      <c r="AX165" s="24">
        <v>110429</v>
      </c>
      <c r="AY165" s="40"/>
      <c r="AZ165" s="40"/>
      <c r="BA165" s="24"/>
      <c r="BB165" s="40"/>
      <c r="BC165" s="40"/>
      <c r="BD165" s="24"/>
      <c r="BE165" s="40"/>
      <c r="BF165" s="40"/>
      <c r="BG165" s="24"/>
      <c r="BH165" s="40"/>
      <c r="BI165" s="40"/>
      <c r="BJ165" s="24"/>
      <c r="BK165" s="40"/>
      <c r="BL165" s="40"/>
    </row>
    <row r="166" spans="1:64" x14ac:dyDescent="0.2">
      <c r="A166" s="29" t="s">
        <v>25</v>
      </c>
      <c r="B166" s="29" t="s">
        <v>26</v>
      </c>
      <c r="C166" s="29">
        <f>'À renseigner'!$I$13</f>
        <v>0</v>
      </c>
      <c r="D166" s="82"/>
      <c r="E166" s="83"/>
      <c r="F166" s="83"/>
      <c r="G166" s="83"/>
      <c r="H166" s="83"/>
      <c r="I166" s="84"/>
      <c r="J166" s="84"/>
      <c r="K166" s="83" t="s">
        <v>27</v>
      </c>
      <c r="L166" s="83" t="s">
        <v>27</v>
      </c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5"/>
      <c r="X166" s="83"/>
      <c r="Y166" s="84"/>
      <c r="Z166" s="84"/>
      <c r="AA166" s="84"/>
      <c r="AB166" s="88" t="s">
        <v>583</v>
      </c>
      <c r="AC166" s="88">
        <v>84289</v>
      </c>
      <c r="AD166" s="40"/>
      <c r="AE166" s="40"/>
      <c r="AF166" s="88">
        <v>84309</v>
      </c>
      <c r="AG166" s="40"/>
      <c r="AH166" s="40"/>
      <c r="AI166" s="88">
        <v>84329</v>
      </c>
      <c r="AJ166" s="40"/>
      <c r="AK166" s="40"/>
      <c r="AL166" s="24">
        <v>84349</v>
      </c>
      <c r="AM166" s="40"/>
      <c r="AN166" s="40"/>
      <c r="AO166" s="88">
        <v>84369</v>
      </c>
      <c r="AP166" s="40"/>
      <c r="AQ166" s="40"/>
      <c r="AR166" s="88">
        <v>84294</v>
      </c>
      <c r="AS166" s="40"/>
      <c r="AT166" s="40"/>
      <c r="AU166" s="24">
        <v>116119</v>
      </c>
      <c r="AV166" s="40"/>
      <c r="AW166" s="40"/>
      <c r="AX166" s="24">
        <v>110429</v>
      </c>
      <c r="AY166" s="40"/>
      <c r="AZ166" s="40"/>
      <c r="BA166" s="24"/>
      <c r="BB166" s="40"/>
      <c r="BC166" s="40"/>
      <c r="BD166" s="24"/>
      <c r="BE166" s="40"/>
      <c r="BF166" s="40"/>
      <c r="BG166" s="24"/>
      <c r="BH166" s="40"/>
      <c r="BI166" s="40"/>
      <c r="BJ166" s="24"/>
      <c r="BK166" s="40"/>
      <c r="BL166" s="40"/>
    </row>
    <row r="167" spans="1:64" x14ac:dyDescent="0.2">
      <c r="A167" s="29" t="s">
        <v>25</v>
      </c>
      <c r="B167" s="29" t="s">
        <v>26</v>
      </c>
      <c r="C167" s="29">
        <f>'À renseigner'!$I$13</f>
        <v>0</v>
      </c>
      <c r="D167" s="82"/>
      <c r="E167" s="83"/>
      <c r="F167" s="83"/>
      <c r="G167" s="83"/>
      <c r="H167" s="83"/>
      <c r="I167" s="84"/>
      <c r="J167" s="84"/>
      <c r="K167" s="83" t="s">
        <v>27</v>
      </c>
      <c r="L167" s="83" t="s">
        <v>27</v>
      </c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5"/>
      <c r="X167" s="83"/>
      <c r="Y167" s="84"/>
      <c r="Z167" s="84"/>
      <c r="AA167" s="84"/>
      <c r="AB167" s="88" t="s">
        <v>583</v>
      </c>
      <c r="AC167" s="88">
        <v>84289</v>
      </c>
      <c r="AD167" s="40"/>
      <c r="AE167" s="40"/>
      <c r="AF167" s="88">
        <v>84309</v>
      </c>
      <c r="AG167" s="40"/>
      <c r="AH167" s="40"/>
      <c r="AI167" s="88">
        <v>84329</v>
      </c>
      <c r="AJ167" s="40"/>
      <c r="AK167" s="40"/>
      <c r="AL167" s="24">
        <v>84349</v>
      </c>
      <c r="AM167" s="40"/>
      <c r="AN167" s="40"/>
      <c r="AO167" s="88">
        <v>84369</v>
      </c>
      <c r="AP167" s="40"/>
      <c r="AQ167" s="40"/>
      <c r="AR167" s="88">
        <v>84294</v>
      </c>
      <c r="AS167" s="40"/>
      <c r="AT167" s="40"/>
      <c r="AU167" s="24">
        <v>116119</v>
      </c>
      <c r="AV167" s="40"/>
      <c r="AW167" s="40"/>
      <c r="AX167" s="24">
        <v>110429</v>
      </c>
      <c r="AY167" s="40"/>
      <c r="AZ167" s="40"/>
      <c r="BA167" s="24"/>
      <c r="BB167" s="40"/>
      <c r="BC167" s="40"/>
      <c r="BD167" s="24"/>
      <c r="BE167" s="40"/>
      <c r="BF167" s="40"/>
      <c r="BG167" s="24"/>
      <c r="BH167" s="40"/>
      <c r="BI167" s="40"/>
      <c r="BJ167" s="24"/>
      <c r="BK167" s="40"/>
      <c r="BL167" s="40"/>
    </row>
    <row r="168" spans="1:64" x14ac:dyDescent="0.2">
      <c r="A168" s="29" t="s">
        <v>25</v>
      </c>
      <c r="B168" s="29" t="s">
        <v>26</v>
      </c>
      <c r="C168" s="29">
        <f>'À renseigner'!$I$13</f>
        <v>0</v>
      </c>
      <c r="D168" s="82"/>
      <c r="E168" s="83"/>
      <c r="F168" s="83"/>
      <c r="G168" s="83"/>
      <c r="H168" s="83"/>
      <c r="I168" s="84"/>
      <c r="J168" s="84"/>
      <c r="K168" s="83" t="s">
        <v>27</v>
      </c>
      <c r="L168" s="83" t="s">
        <v>27</v>
      </c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5"/>
      <c r="X168" s="83"/>
      <c r="Y168" s="84"/>
      <c r="Z168" s="84"/>
      <c r="AA168" s="84"/>
      <c r="AB168" s="88" t="s">
        <v>583</v>
      </c>
      <c r="AC168" s="88">
        <v>84289</v>
      </c>
      <c r="AD168" s="40"/>
      <c r="AE168" s="40"/>
      <c r="AF168" s="88">
        <v>84309</v>
      </c>
      <c r="AG168" s="40"/>
      <c r="AH168" s="40"/>
      <c r="AI168" s="88">
        <v>84329</v>
      </c>
      <c r="AJ168" s="40"/>
      <c r="AK168" s="40"/>
      <c r="AL168" s="24">
        <v>84349</v>
      </c>
      <c r="AM168" s="40"/>
      <c r="AN168" s="40"/>
      <c r="AO168" s="88">
        <v>84369</v>
      </c>
      <c r="AP168" s="40"/>
      <c r="AQ168" s="40"/>
      <c r="AR168" s="88">
        <v>84294</v>
      </c>
      <c r="AS168" s="40"/>
      <c r="AT168" s="40"/>
      <c r="AU168" s="24">
        <v>116119</v>
      </c>
      <c r="AV168" s="40"/>
      <c r="AW168" s="40"/>
      <c r="AX168" s="24">
        <v>110429</v>
      </c>
      <c r="AY168" s="40"/>
      <c r="AZ168" s="40"/>
      <c r="BA168" s="24"/>
      <c r="BB168" s="40"/>
      <c r="BC168" s="40"/>
      <c r="BD168" s="24"/>
      <c r="BE168" s="40"/>
      <c r="BF168" s="40"/>
      <c r="BG168" s="24"/>
      <c r="BH168" s="40"/>
      <c r="BI168" s="40"/>
      <c r="BJ168" s="24"/>
      <c r="BK168" s="40"/>
      <c r="BL168" s="40"/>
    </row>
    <row r="169" spans="1:64" x14ac:dyDescent="0.2">
      <c r="A169" s="29" t="s">
        <v>25</v>
      </c>
      <c r="B169" s="29" t="s">
        <v>26</v>
      </c>
      <c r="C169" s="29">
        <f>'À renseigner'!$I$13</f>
        <v>0</v>
      </c>
      <c r="D169" s="82"/>
      <c r="E169" s="83"/>
      <c r="F169" s="83"/>
      <c r="G169" s="83"/>
      <c r="H169" s="83"/>
      <c r="I169" s="84"/>
      <c r="J169" s="84"/>
      <c r="K169" s="83" t="s">
        <v>27</v>
      </c>
      <c r="L169" s="83" t="s">
        <v>27</v>
      </c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5"/>
      <c r="X169" s="83"/>
      <c r="Y169" s="84"/>
      <c r="Z169" s="84"/>
      <c r="AA169" s="84"/>
      <c r="AB169" s="88" t="s">
        <v>583</v>
      </c>
      <c r="AC169" s="88">
        <v>84289</v>
      </c>
      <c r="AD169" s="40"/>
      <c r="AE169" s="40"/>
      <c r="AF169" s="88">
        <v>84309</v>
      </c>
      <c r="AG169" s="40"/>
      <c r="AH169" s="40"/>
      <c r="AI169" s="88">
        <v>84329</v>
      </c>
      <c r="AJ169" s="40"/>
      <c r="AK169" s="40"/>
      <c r="AL169" s="24">
        <v>84349</v>
      </c>
      <c r="AM169" s="40"/>
      <c r="AN169" s="40"/>
      <c r="AO169" s="88">
        <v>84369</v>
      </c>
      <c r="AP169" s="40"/>
      <c r="AQ169" s="40"/>
      <c r="AR169" s="88">
        <v>84294</v>
      </c>
      <c r="AS169" s="40"/>
      <c r="AT169" s="40"/>
      <c r="AU169" s="24">
        <v>116119</v>
      </c>
      <c r="AV169" s="40"/>
      <c r="AW169" s="40"/>
      <c r="AX169" s="24">
        <v>110429</v>
      </c>
      <c r="AY169" s="40"/>
      <c r="AZ169" s="40"/>
      <c r="BA169" s="24"/>
      <c r="BB169" s="40"/>
      <c r="BC169" s="40"/>
      <c r="BD169" s="24"/>
      <c r="BE169" s="40"/>
      <c r="BF169" s="40"/>
      <c r="BG169" s="24"/>
      <c r="BH169" s="40"/>
      <c r="BI169" s="40"/>
      <c r="BJ169" s="24"/>
      <c r="BK169" s="40"/>
      <c r="BL169" s="40"/>
    </row>
    <row r="170" spans="1:64" x14ac:dyDescent="0.2">
      <c r="A170" s="29" t="s">
        <v>25</v>
      </c>
      <c r="B170" s="29" t="s">
        <v>26</v>
      </c>
      <c r="C170" s="29">
        <f>'À renseigner'!$I$13</f>
        <v>0</v>
      </c>
      <c r="D170" s="82"/>
      <c r="E170" s="83"/>
      <c r="F170" s="83"/>
      <c r="G170" s="83"/>
      <c r="H170" s="83"/>
      <c r="I170" s="84"/>
      <c r="J170" s="84"/>
      <c r="K170" s="83" t="s">
        <v>27</v>
      </c>
      <c r="L170" s="83" t="s">
        <v>27</v>
      </c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5"/>
      <c r="X170" s="83"/>
      <c r="Y170" s="84"/>
      <c r="Z170" s="84"/>
      <c r="AA170" s="84"/>
      <c r="AB170" s="88" t="s">
        <v>583</v>
      </c>
      <c r="AC170" s="88">
        <v>84289</v>
      </c>
      <c r="AD170" s="40"/>
      <c r="AE170" s="40"/>
      <c r="AF170" s="88">
        <v>84309</v>
      </c>
      <c r="AG170" s="40"/>
      <c r="AH170" s="40"/>
      <c r="AI170" s="88">
        <v>84329</v>
      </c>
      <c r="AJ170" s="40"/>
      <c r="AK170" s="40"/>
      <c r="AL170" s="24">
        <v>84349</v>
      </c>
      <c r="AM170" s="40"/>
      <c r="AN170" s="40"/>
      <c r="AO170" s="88">
        <v>84369</v>
      </c>
      <c r="AP170" s="40"/>
      <c r="AQ170" s="40"/>
      <c r="AR170" s="88">
        <v>84294</v>
      </c>
      <c r="AS170" s="40"/>
      <c r="AT170" s="40"/>
      <c r="AU170" s="24">
        <v>116119</v>
      </c>
      <c r="AV170" s="40"/>
      <c r="AW170" s="40"/>
      <c r="AX170" s="24">
        <v>110429</v>
      </c>
      <c r="AY170" s="40"/>
      <c r="AZ170" s="40"/>
      <c r="BA170" s="24"/>
      <c r="BB170" s="40"/>
      <c r="BC170" s="40"/>
      <c r="BD170" s="24"/>
      <c r="BE170" s="40"/>
      <c r="BF170" s="40"/>
      <c r="BG170" s="24"/>
      <c r="BH170" s="40"/>
      <c r="BI170" s="40"/>
      <c r="BJ170" s="24"/>
      <c r="BK170" s="40"/>
      <c r="BL170" s="40"/>
    </row>
    <row r="171" spans="1:64" x14ac:dyDescent="0.2">
      <c r="A171" s="29" t="s">
        <v>25</v>
      </c>
      <c r="B171" s="29" t="s">
        <v>26</v>
      </c>
      <c r="C171" s="29">
        <f>'À renseigner'!$I$13</f>
        <v>0</v>
      </c>
      <c r="D171" s="82"/>
      <c r="E171" s="83"/>
      <c r="F171" s="83"/>
      <c r="G171" s="83"/>
      <c r="H171" s="83"/>
      <c r="I171" s="84"/>
      <c r="J171" s="84"/>
      <c r="K171" s="83" t="s">
        <v>27</v>
      </c>
      <c r="L171" s="83" t="s">
        <v>27</v>
      </c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5"/>
      <c r="X171" s="83"/>
      <c r="Y171" s="84"/>
      <c r="Z171" s="84"/>
      <c r="AA171" s="84"/>
      <c r="AB171" s="88" t="s">
        <v>583</v>
      </c>
      <c r="AC171" s="88">
        <v>84289</v>
      </c>
      <c r="AD171" s="40"/>
      <c r="AE171" s="40"/>
      <c r="AF171" s="88">
        <v>84309</v>
      </c>
      <c r="AG171" s="40"/>
      <c r="AH171" s="40"/>
      <c r="AI171" s="88">
        <v>84329</v>
      </c>
      <c r="AJ171" s="40"/>
      <c r="AK171" s="40"/>
      <c r="AL171" s="24">
        <v>84349</v>
      </c>
      <c r="AM171" s="40"/>
      <c r="AN171" s="40"/>
      <c r="AO171" s="88">
        <v>84369</v>
      </c>
      <c r="AP171" s="40"/>
      <c r="AQ171" s="40"/>
      <c r="AR171" s="88">
        <v>84294</v>
      </c>
      <c r="AS171" s="40"/>
      <c r="AT171" s="40"/>
      <c r="AU171" s="24">
        <v>116119</v>
      </c>
      <c r="AV171" s="40"/>
      <c r="AW171" s="40"/>
      <c r="AX171" s="24">
        <v>110429</v>
      </c>
      <c r="AY171" s="40"/>
      <c r="AZ171" s="40"/>
      <c r="BA171" s="24"/>
      <c r="BB171" s="40"/>
      <c r="BC171" s="40"/>
      <c r="BD171" s="24"/>
      <c r="BE171" s="40"/>
      <c r="BF171" s="40"/>
      <c r="BG171" s="24"/>
      <c r="BH171" s="40"/>
      <c r="BI171" s="40"/>
      <c r="BJ171" s="24"/>
      <c r="BK171" s="40"/>
      <c r="BL171" s="40"/>
    </row>
    <row r="172" spans="1:64" x14ac:dyDescent="0.2">
      <c r="A172" s="29" t="s">
        <v>25</v>
      </c>
      <c r="B172" s="29" t="s">
        <v>26</v>
      </c>
      <c r="C172" s="29">
        <f>'À renseigner'!$I$13</f>
        <v>0</v>
      </c>
      <c r="D172" s="82"/>
      <c r="E172" s="83"/>
      <c r="F172" s="83"/>
      <c r="G172" s="83"/>
      <c r="H172" s="83"/>
      <c r="I172" s="84"/>
      <c r="J172" s="84"/>
      <c r="K172" s="83" t="s">
        <v>27</v>
      </c>
      <c r="L172" s="83" t="s">
        <v>27</v>
      </c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5"/>
      <c r="X172" s="83"/>
      <c r="Y172" s="84"/>
      <c r="Z172" s="84"/>
      <c r="AA172" s="84"/>
      <c r="AB172" s="88" t="s">
        <v>583</v>
      </c>
      <c r="AC172" s="88">
        <v>84289</v>
      </c>
      <c r="AD172" s="40"/>
      <c r="AE172" s="40"/>
      <c r="AF172" s="88">
        <v>84309</v>
      </c>
      <c r="AG172" s="40"/>
      <c r="AH172" s="40"/>
      <c r="AI172" s="88">
        <v>84329</v>
      </c>
      <c r="AJ172" s="40"/>
      <c r="AK172" s="40"/>
      <c r="AL172" s="24">
        <v>84349</v>
      </c>
      <c r="AM172" s="40"/>
      <c r="AN172" s="40"/>
      <c r="AO172" s="88">
        <v>84369</v>
      </c>
      <c r="AP172" s="40"/>
      <c r="AQ172" s="40"/>
      <c r="AR172" s="88">
        <v>84294</v>
      </c>
      <c r="AS172" s="40"/>
      <c r="AT172" s="40"/>
      <c r="AU172" s="24">
        <v>116119</v>
      </c>
      <c r="AV172" s="40"/>
      <c r="AW172" s="40"/>
      <c r="AX172" s="24">
        <v>110429</v>
      </c>
      <c r="AY172" s="40"/>
      <c r="AZ172" s="40"/>
      <c r="BA172" s="24"/>
      <c r="BB172" s="40"/>
      <c r="BC172" s="40"/>
      <c r="BD172" s="24"/>
      <c r="BE172" s="40"/>
      <c r="BF172" s="40"/>
      <c r="BG172" s="24"/>
      <c r="BH172" s="40"/>
      <c r="BI172" s="40"/>
      <c r="BJ172" s="24"/>
      <c r="BK172" s="40"/>
      <c r="BL172" s="40"/>
    </row>
    <row r="173" spans="1:64" x14ac:dyDescent="0.2">
      <c r="A173" s="29" t="s">
        <v>25</v>
      </c>
      <c r="B173" s="29" t="s">
        <v>26</v>
      </c>
      <c r="C173" s="29">
        <f>'À renseigner'!$I$13</f>
        <v>0</v>
      </c>
      <c r="D173" s="82"/>
      <c r="E173" s="83"/>
      <c r="F173" s="83"/>
      <c r="G173" s="83"/>
      <c r="H173" s="83"/>
      <c r="I173" s="84"/>
      <c r="J173" s="84"/>
      <c r="K173" s="83" t="s">
        <v>27</v>
      </c>
      <c r="L173" s="83" t="s">
        <v>27</v>
      </c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5"/>
      <c r="X173" s="83"/>
      <c r="Y173" s="84"/>
      <c r="Z173" s="84"/>
      <c r="AA173" s="84"/>
      <c r="AB173" s="88" t="s">
        <v>583</v>
      </c>
      <c r="AC173" s="88">
        <v>84289</v>
      </c>
      <c r="AD173" s="40"/>
      <c r="AE173" s="40"/>
      <c r="AF173" s="88">
        <v>84309</v>
      </c>
      <c r="AG173" s="40"/>
      <c r="AH173" s="40"/>
      <c r="AI173" s="88">
        <v>84329</v>
      </c>
      <c r="AJ173" s="40"/>
      <c r="AK173" s="40"/>
      <c r="AL173" s="24">
        <v>84349</v>
      </c>
      <c r="AM173" s="40"/>
      <c r="AN173" s="40"/>
      <c r="AO173" s="88">
        <v>84369</v>
      </c>
      <c r="AP173" s="40"/>
      <c r="AQ173" s="40"/>
      <c r="AR173" s="88">
        <v>84294</v>
      </c>
      <c r="AS173" s="40"/>
      <c r="AT173" s="40"/>
      <c r="AU173" s="24">
        <v>116119</v>
      </c>
      <c r="AV173" s="40"/>
      <c r="AW173" s="40"/>
      <c r="AX173" s="24">
        <v>110429</v>
      </c>
      <c r="AY173" s="40"/>
      <c r="AZ173" s="40"/>
      <c r="BA173" s="24"/>
      <c r="BB173" s="40"/>
      <c r="BC173" s="40"/>
      <c r="BD173" s="24"/>
      <c r="BE173" s="40"/>
      <c r="BF173" s="40"/>
      <c r="BG173" s="24"/>
      <c r="BH173" s="40"/>
      <c r="BI173" s="40"/>
      <c r="BJ173" s="24"/>
      <c r="BK173" s="40"/>
      <c r="BL173" s="40"/>
    </row>
    <row r="174" spans="1:64" x14ac:dyDescent="0.2">
      <c r="A174" s="29" t="s">
        <v>25</v>
      </c>
      <c r="B174" s="29" t="s">
        <v>26</v>
      </c>
      <c r="C174" s="29">
        <f>'À renseigner'!$I$13</f>
        <v>0</v>
      </c>
      <c r="D174" s="82"/>
      <c r="E174" s="83"/>
      <c r="F174" s="83"/>
      <c r="G174" s="83"/>
      <c r="H174" s="83"/>
      <c r="I174" s="84"/>
      <c r="J174" s="84"/>
      <c r="K174" s="83" t="s">
        <v>27</v>
      </c>
      <c r="L174" s="83" t="s">
        <v>27</v>
      </c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5"/>
      <c r="X174" s="83"/>
      <c r="Y174" s="84"/>
      <c r="Z174" s="84"/>
      <c r="AA174" s="84"/>
      <c r="AB174" s="88" t="s">
        <v>583</v>
      </c>
      <c r="AC174" s="88">
        <v>84289</v>
      </c>
      <c r="AD174" s="40"/>
      <c r="AE174" s="40"/>
      <c r="AF174" s="88">
        <v>84309</v>
      </c>
      <c r="AG174" s="40"/>
      <c r="AH174" s="40"/>
      <c r="AI174" s="88">
        <v>84329</v>
      </c>
      <c r="AJ174" s="40"/>
      <c r="AK174" s="40"/>
      <c r="AL174" s="24">
        <v>84349</v>
      </c>
      <c r="AM174" s="40"/>
      <c r="AN174" s="40"/>
      <c r="AO174" s="88">
        <v>84369</v>
      </c>
      <c r="AP174" s="40"/>
      <c r="AQ174" s="40"/>
      <c r="AR174" s="88">
        <v>84294</v>
      </c>
      <c r="AS174" s="40"/>
      <c r="AT174" s="40"/>
      <c r="AU174" s="24">
        <v>116119</v>
      </c>
      <c r="AV174" s="40"/>
      <c r="AW174" s="40"/>
      <c r="AX174" s="24">
        <v>110429</v>
      </c>
      <c r="AY174" s="40"/>
      <c r="AZ174" s="40"/>
      <c r="BA174" s="24"/>
      <c r="BB174" s="40"/>
      <c r="BC174" s="40"/>
      <c r="BD174" s="24"/>
      <c r="BE174" s="40"/>
      <c r="BF174" s="40"/>
      <c r="BG174" s="24"/>
      <c r="BH174" s="40"/>
      <c r="BI174" s="40"/>
      <c r="BJ174" s="24"/>
      <c r="BK174" s="40"/>
      <c r="BL174" s="40"/>
    </row>
    <row r="175" spans="1:64" x14ac:dyDescent="0.2">
      <c r="A175" s="29" t="s">
        <v>25</v>
      </c>
      <c r="B175" s="29" t="s">
        <v>26</v>
      </c>
      <c r="C175" s="29">
        <f>'À renseigner'!$I$13</f>
        <v>0</v>
      </c>
      <c r="D175" s="82"/>
      <c r="E175" s="83"/>
      <c r="F175" s="83"/>
      <c r="G175" s="83"/>
      <c r="H175" s="83"/>
      <c r="I175" s="84"/>
      <c r="J175" s="84"/>
      <c r="K175" s="83" t="s">
        <v>27</v>
      </c>
      <c r="L175" s="83" t="s">
        <v>27</v>
      </c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5"/>
      <c r="X175" s="83"/>
      <c r="Y175" s="84"/>
      <c r="Z175" s="84"/>
      <c r="AA175" s="84"/>
      <c r="AB175" s="88" t="s">
        <v>583</v>
      </c>
      <c r="AC175" s="88">
        <v>84289</v>
      </c>
      <c r="AD175" s="40"/>
      <c r="AE175" s="40"/>
      <c r="AF175" s="88">
        <v>84309</v>
      </c>
      <c r="AG175" s="40"/>
      <c r="AH175" s="40"/>
      <c r="AI175" s="88">
        <v>84329</v>
      </c>
      <c r="AJ175" s="40"/>
      <c r="AK175" s="40"/>
      <c r="AL175" s="24">
        <v>84349</v>
      </c>
      <c r="AM175" s="40"/>
      <c r="AN175" s="40"/>
      <c r="AO175" s="88">
        <v>84369</v>
      </c>
      <c r="AP175" s="40"/>
      <c r="AQ175" s="40"/>
      <c r="AR175" s="88">
        <v>84294</v>
      </c>
      <c r="AS175" s="40"/>
      <c r="AT175" s="40"/>
      <c r="AU175" s="24">
        <v>116119</v>
      </c>
      <c r="AV175" s="40"/>
      <c r="AW175" s="40"/>
      <c r="AX175" s="24">
        <v>110429</v>
      </c>
      <c r="AY175" s="40"/>
      <c r="AZ175" s="40"/>
      <c r="BA175" s="24"/>
      <c r="BB175" s="40"/>
      <c r="BC175" s="40"/>
      <c r="BD175" s="24"/>
      <c r="BE175" s="40"/>
      <c r="BF175" s="40"/>
      <c r="BG175" s="24"/>
      <c r="BH175" s="40"/>
      <c r="BI175" s="40"/>
      <c r="BJ175" s="24"/>
      <c r="BK175" s="40"/>
      <c r="BL175" s="40"/>
    </row>
    <row r="176" spans="1:64" x14ac:dyDescent="0.2">
      <c r="A176" s="29" t="s">
        <v>25</v>
      </c>
      <c r="B176" s="29" t="s">
        <v>26</v>
      </c>
      <c r="C176" s="29">
        <f>'À renseigner'!$I$13</f>
        <v>0</v>
      </c>
      <c r="D176" s="82"/>
      <c r="E176" s="83"/>
      <c r="F176" s="83"/>
      <c r="G176" s="83"/>
      <c r="H176" s="83"/>
      <c r="I176" s="84"/>
      <c r="J176" s="84"/>
      <c r="K176" s="83" t="s">
        <v>27</v>
      </c>
      <c r="L176" s="83" t="s">
        <v>27</v>
      </c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5"/>
      <c r="X176" s="83"/>
      <c r="Y176" s="84"/>
      <c r="Z176" s="84"/>
      <c r="AA176" s="84"/>
      <c r="AB176" s="88" t="s">
        <v>583</v>
      </c>
      <c r="AC176" s="88">
        <v>84289</v>
      </c>
      <c r="AD176" s="40"/>
      <c r="AE176" s="40"/>
      <c r="AF176" s="88">
        <v>84309</v>
      </c>
      <c r="AG176" s="40"/>
      <c r="AH176" s="40"/>
      <c r="AI176" s="88">
        <v>84329</v>
      </c>
      <c r="AJ176" s="40"/>
      <c r="AK176" s="40"/>
      <c r="AL176" s="24">
        <v>84349</v>
      </c>
      <c r="AM176" s="40"/>
      <c r="AN176" s="40"/>
      <c r="AO176" s="88">
        <v>84369</v>
      </c>
      <c r="AP176" s="40"/>
      <c r="AQ176" s="40"/>
      <c r="AR176" s="88">
        <v>84294</v>
      </c>
      <c r="AS176" s="40"/>
      <c r="AT176" s="40"/>
      <c r="AU176" s="24">
        <v>116119</v>
      </c>
      <c r="AV176" s="40"/>
      <c r="AW176" s="40"/>
      <c r="AX176" s="24">
        <v>110429</v>
      </c>
      <c r="AY176" s="40"/>
      <c r="AZ176" s="40"/>
      <c r="BA176" s="24"/>
      <c r="BB176" s="40"/>
      <c r="BC176" s="40"/>
      <c r="BD176" s="24"/>
      <c r="BE176" s="40"/>
      <c r="BF176" s="40"/>
      <c r="BG176" s="24"/>
      <c r="BH176" s="40"/>
      <c r="BI176" s="40"/>
      <c r="BJ176" s="24"/>
      <c r="BK176" s="40"/>
      <c r="BL176" s="40"/>
    </row>
    <row r="177" spans="1:64" x14ac:dyDescent="0.2">
      <c r="A177" s="29" t="s">
        <v>25</v>
      </c>
      <c r="B177" s="29" t="s">
        <v>26</v>
      </c>
      <c r="C177" s="29">
        <f>'À renseigner'!$I$13</f>
        <v>0</v>
      </c>
      <c r="D177" s="82"/>
      <c r="E177" s="83"/>
      <c r="F177" s="83"/>
      <c r="G177" s="83"/>
      <c r="H177" s="83"/>
      <c r="I177" s="84"/>
      <c r="J177" s="84"/>
      <c r="K177" s="83" t="s">
        <v>27</v>
      </c>
      <c r="L177" s="83" t="s">
        <v>27</v>
      </c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5"/>
      <c r="X177" s="83"/>
      <c r="Y177" s="84"/>
      <c r="Z177" s="84"/>
      <c r="AA177" s="84"/>
      <c r="AB177" s="88" t="s">
        <v>583</v>
      </c>
      <c r="AC177" s="88">
        <v>84289</v>
      </c>
      <c r="AD177" s="40"/>
      <c r="AE177" s="40"/>
      <c r="AF177" s="88">
        <v>84309</v>
      </c>
      <c r="AG177" s="40"/>
      <c r="AH177" s="40"/>
      <c r="AI177" s="88">
        <v>84329</v>
      </c>
      <c r="AJ177" s="40"/>
      <c r="AK177" s="40"/>
      <c r="AL177" s="24">
        <v>84349</v>
      </c>
      <c r="AM177" s="40"/>
      <c r="AN177" s="40"/>
      <c r="AO177" s="88">
        <v>84369</v>
      </c>
      <c r="AP177" s="40"/>
      <c r="AQ177" s="40"/>
      <c r="AR177" s="88">
        <v>84294</v>
      </c>
      <c r="AS177" s="40"/>
      <c r="AT177" s="40"/>
      <c r="AU177" s="24">
        <v>116119</v>
      </c>
      <c r="AV177" s="40"/>
      <c r="AW177" s="40"/>
      <c r="AX177" s="24">
        <v>110429</v>
      </c>
      <c r="AY177" s="40"/>
      <c r="AZ177" s="40"/>
      <c r="BA177" s="24"/>
      <c r="BB177" s="40"/>
      <c r="BC177" s="40"/>
      <c r="BD177" s="24"/>
      <c r="BE177" s="40"/>
      <c r="BF177" s="40"/>
      <c r="BG177" s="24"/>
      <c r="BH177" s="40"/>
      <c r="BI177" s="40"/>
      <c r="BJ177" s="24"/>
      <c r="BK177" s="40"/>
      <c r="BL177" s="40"/>
    </row>
    <row r="178" spans="1:64" x14ac:dyDescent="0.2">
      <c r="A178" s="29" t="s">
        <v>25</v>
      </c>
      <c r="B178" s="29" t="s">
        <v>26</v>
      </c>
      <c r="C178" s="29">
        <f>'À renseigner'!$I$13</f>
        <v>0</v>
      </c>
      <c r="D178" s="82"/>
      <c r="E178" s="83"/>
      <c r="F178" s="83"/>
      <c r="G178" s="83"/>
      <c r="H178" s="83"/>
      <c r="I178" s="84"/>
      <c r="J178" s="84"/>
      <c r="K178" s="83" t="s">
        <v>27</v>
      </c>
      <c r="L178" s="83" t="s">
        <v>27</v>
      </c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5"/>
      <c r="X178" s="83"/>
      <c r="Y178" s="84"/>
      <c r="Z178" s="84"/>
      <c r="AA178" s="84"/>
      <c r="AB178" s="88" t="s">
        <v>583</v>
      </c>
      <c r="AC178" s="88">
        <v>84289</v>
      </c>
      <c r="AD178" s="40"/>
      <c r="AE178" s="40"/>
      <c r="AF178" s="88">
        <v>84309</v>
      </c>
      <c r="AG178" s="40"/>
      <c r="AH178" s="40"/>
      <c r="AI178" s="88">
        <v>84329</v>
      </c>
      <c r="AJ178" s="40"/>
      <c r="AK178" s="40"/>
      <c r="AL178" s="24">
        <v>84349</v>
      </c>
      <c r="AM178" s="40"/>
      <c r="AN178" s="40"/>
      <c r="AO178" s="88">
        <v>84369</v>
      </c>
      <c r="AP178" s="40"/>
      <c r="AQ178" s="40"/>
      <c r="AR178" s="88">
        <v>84294</v>
      </c>
      <c r="AS178" s="40"/>
      <c r="AT178" s="40"/>
      <c r="AU178" s="24">
        <v>116119</v>
      </c>
      <c r="AV178" s="40"/>
      <c r="AW178" s="40"/>
      <c r="AX178" s="24">
        <v>110429</v>
      </c>
      <c r="AY178" s="40"/>
      <c r="AZ178" s="40"/>
      <c r="BA178" s="24"/>
      <c r="BB178" s="40"/>
      <c r="BC178" s="40"/>
      <c r="BD178" s="24"/>
      <c r="BE178" s="40"/>
      <c r="BF178" s="40"/>
      <c r="BG178" s="24"/>
      <c r="BH178" s="40"/>
      <c r="BI178" s="40"/>
      <c r="BJ178" s="24"/>
      <c r="BK178" s="40"/>
      <c r="BL178" s="40"/>
    </row>
    <row r="179" spans="1:64" x14ac:dyDescent="0.2">
      <c r="A179" s="29" t="s">
        <v>25</v>
      </c>
      <c r="B179" s="29" t="s">
        <v>26</v>
      </c>
      <c r="C179" s="29">
        <f>'À renseigner'!$I$13</f>
        <v>0</v>
      </c>
      <c r="D179" s="82"/>
      <c r="E179" s="83"/>
      <c r="F179" s="83"/>
      <c r="G179" s="83"/>
      <c r="H179" s="83"/>
      <c r="I179" s="84"/>
      <c r="J179" s="84"/>
      <c r="K179" s="83" t="s">
        <v>27</v>
      </c>
      <c r="L179" s="83" t="s">
        <v>27</v>
      </c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5"/>
      <c r="X179" s="83"/>
      <c r="Y179" s="84"/>
      <c r="Z179" s="84"/>
      <c r="AA179" s="84"/>
      <c r="AB179" s="88" t="s">
        <v>583</v>
      </c>
      <c r="AC179" s="88">
        <v>84289</v>
      </c>
      <c r="AD179" s="40"/>
      <c r="AE179" s="40"/>
      <c r="AF179" s="88">
        <v>84309</v>
      </c>
      <c r="AG179" s="40"/>
      <c r="AH179" s="40"/>
      <c r="AI179" s="88">
        <v>84329</v>
      </c>
      <c r="AJ179" s="40"/>
      <c r="AK179" s="40"/>
      <c r="AL179" s="24">
        <v>84349</v>
      </c>
      <c r="AM179" s="40"/>
      <c r="AN179" s="40"/>
      <c r="AO179" s="88">
        <v>84369</v>
      </c>
      <c r="AP179" s="40"/>
      <c r="AQ179" s="40"/>
      <c r="AR179" s="88">
        <v>84294</v>
      </c>
      <c r="AS179" s="40"/>
      <c r="AT179" s="40"/>
      <c r="AU179" s="24">
        <v>116119</v>
      </c>
      <c r="AV179" s="40"/>
      <c r="AW179" s="40"/>
      <c r="AX179" s="24">
        <v>110429</v>
      </c>
      <c r="AY179" s="40"/>
      <c r="AZ179" s="40"/>
      <c r="BA179" s="24"/>
      <c r="BB179" s="40"/>
      <c r="BC179" s="40"/>
      <c r="BD179" s="24"/>
      <c r="BE179" s="40"/>
      <c r="BF179" s="40"/>
      <c r="BG179" s="24"/>
      <c r="BH179" s="40"/>
      <c r="BI179" s="40"/>
      <c r="BJ179" s="24"/>
      <c r="BK179" s="40"/>
      <c r="BL179" s="40"/>
    </row>
    <row r="180" spans="1:64" x14ac:dyDescent="0.2">
      <c r="A180" s="29" t="s">
        <v>25</v>
      </c>
      <c r="B180" s="29" t="s">
        <v>26</v>
      </c>
      <c r="C180" s="29">
        <f>'À renseigner'!$I$13</f>
        <v>0</v>
      </c>
      <c r="D180" s="82"/>
      <c r="E180" s="83"/>
      <c r="F180" s="83"/>
      <c r="G180" s="83"/>
      <c r="H180" s="83"/>
      <c r="I180" s="84"/>
      <c r="J180" s="84"/>
      <c r="K180" s="83" t="s">
        <v>27</v>
      </c>
      <c r="L180" s="83" t="s">
        <v>27</v>
      </c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5"/>
      <c r="X180" s="83"/>
      <c r="Y180" s="84"/>
      <c r="Z180" s="84"/>
      <c r="AA180" s="84"/>
      <c r="AB180" s="88" t="s">
        <v>583</v>
      </c>
      <c r="AC180" s="88">
        <v>84289</v>
      </c>
      <c r="AD180" s="40"/>
      <c r="AE180" s="40"/>
      <c r="AF180" s="88">
        <v>84309</v>
      </c>
      <c r="AG180" s="40"/>
      <c r="AH180" s="40"/>
      <c r="AI180" s="88">
        <v>84329</v>
      </c>
      <c r="AJ180" s="40"/>
      <c r="AK180" s="40"/>
      <c r="AL180" s="24">
        <v>84349</v>
      </c>
      <c r="AM180" s="40"/>
      <c r="AN180" s="40"/>
      <c r="AO180" s="88">
        <v>84369</v>
      </c>
      <c r="AP180" s="40"/>
      <c r="AQ180" s="40"/>
      <c r="AR180" s="88">
        <v>84294</v>
      </c>
      <c r="AS180" s="40"/>
      <c r="AT180" s="40"/>
      <c r="AU180" s="24">
        <v>116119</v>
      </c>
      <c r="AV180" s="40"/>
      <c r="AW180" s="40"/>
      <c r="AX180" s="24">
        <v>110429</v>
      </c>
      <c r="AY180" s="40"/>
      <c r="AZ180" s="40"/>
      <c r="BA180" s="24"/>
      <c r="BB180" s="40"/>
      <c r="BC180" s="40"/>
      <c r="BD180" s="24"/>
      <c r="BE180" s="40"/>
      <c r="BF180" s="40"/>
      <c r="BG180" s="24"/>
      <c r="BH180" s="40"/>
      <c r="BI180" s="40"/>
      <c r="BJ180" s="24"/>
      <c r="BK180" s="40"/>
      <c r="BL180" s="40"/>
    </row>
    <row r="181" spans="1:64" x14ac:dyDescent="0.2">
      <c r="A181" s="29" t="s">
        <v>25</v>
      </c>
      <c r="B181" s="29" t="s">
        <v>26</v>
      </c>
      <c r="C181" s="29">
        <f>'À renseigner'!$I$13</f>
        <v>0</v>
      </c>
      <c r="D181" s="82"/>
      <c r="E181" s="83"/>
      <c r="F181" s="83"/>
      <c r="G181" s="83"/>
      <c r="H181" s="83"/>
      <c r="I181" s="84"/>
      <c r="J181" s="84"/>
      <c r="K181" s="83" t="s">
        <v>27</v>
      </c>
      <c r="L181" s="83" t="s">
        <v>27</v>
      </c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5"/>
      <c r="X181" s="83"/>
      <c r="Y181" s="84"/>
      <c r="Z181" s="84"/>
      <c r="AA181" s="84"/>
      <c r="AB181" s="88" t="s">
        <v>583</v>
      </c>
      <c r="AC181" s="88">
        <v>84289</v>
      </c>
      <c r="AD181" s="40"/>
      <c r="AE181" s="40"/>
      <c r="AF181" s="88">
        <v>84309</v>
      </c>
      <c r="AG181" s="40"/>
      <c r="AH181" s="40"/>
      <c r="AI181" s="88">
        <v>84329</v>
      </c>
      <c r="AJ181" s="40"/>
      <c r="AK181" s="40"/>
      <c r="AL181" s="24">
        <v>84349</v>
      </c>
      <c r="AM181" s="40"/>
      <c r="AN181" s="40"/>
      <c r="AO181" s="88">
        <v>84369</v>
      </c>
      <c r="AP181" s="40"/>
      <c r="AQ181" s="40"/>
      <c r="AR181" s="88">
        <v>84294</v>
      </c>
      <c r="AS181" s="40"/>
      <c r="AT181" s="40"/>
      <c r="AU181" s="24">
        <v>116119</v>
      </c>
      <c r="AV181" s="40"/>
      <c r="AW181" s="40"/>
      <c r="AX181" s="24">
        <v>110429</v>
      </c>
      <c r="AY181" s="40"/>
      <c r="AZ181" s="40"/>
      <c r="BA181" s="24"/>
      <c r="BB181" s="40"/>
      <c r="BC181" s="40"/>
      <c r="BD181" s="24"/>
      <c r="BE181" s="40"/>
      <c r="BF181" s="40"/>
      <c r="BG181" s="24"/>
      <c r="BH181" s="40"/>
      <c r="BI181" s="40"/>
      <c r="BJ181" s="24"/>
      <c r="BK181" s="40"/>
      <c r="BL181" s="40"/>
    </row>
    <row r="182" spans="1:64" x14ac:dyDescent="0.2">
      <c r="A182" s="29" t="s">
        <v>25</v>
      </c>
      <c r="B182" s="29" t="s">
        <v>26</v>
      </c>
      <c r="C182" s="29">
        <f>'À renseigner'!$I$13</f>
        <v>0</v>
      </c>
      <c r="D182" s="82"/>
      <c r="E182" s="83"/>
      <c r="F182" s="83"/>
      <c r="G182" s="83"/>
      <c r="H182" s="83"/>
      <c r="I182" s="84"/>
      <c r="J182" s="84"/>
      <c r="K182" s="83" t="s">
        <v>27</v>
      </c>
      <c r="L182" s="83" t="s">
        <v>27</v>
      </c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5"/>
      <c r="X182" s="83"/>
      <c r="Y182" s="84"/>
      <c r="Z182" s="84"/>
      <c r="AA182" s="84"/>
      <c r="AB182" s="88" t="s">
        <v>583</v>
      </c>
      <c r="AC182" s="88">
        <v>84289</v>
      </c>
      <c r="AD182" s="40"/>
      <c r="AE182" s="40"/>
      <c r="AF182" s="88">
        <v>84309</v>
      </c>
      <c r="AG182" s="40"/>
      <c r="AH182" s="40"/>
      <c r="AI182" s="88">
        <v>84329</v>
      </c>
      <c r="AJ182" s="40"/>
      <c r="AK182" s="40"/>
      <c r="AL182" s="24">
        <v>84349</v>
      </c>
      <c r="AM182" s="40"/>
      <c r="AN182" s="40"/>
      <c r="AO182" s="88">
        <v>84369</v>
      </c>
      <c r="AP182" s="40"/>
      <c r="AQ182" s="40"/>
      <c r="AR182" s="88">
        <v>84294</v>
      </c>
      <c r="AS182" s="40"/>
      <c r="AT182" s="40"/>
      <c r="AU182" s="24">
        <v>116119</v>
      </c>
      <c r="AV182" s="40"/>
      <c r="AW182" s="40"/>
      <c r="AX182" s="24">
        <v>110429</v>
      </c>
      <c r="AY182" s="40"/>
      <c r="AZ182" s="40"/>
      <c r="BA182" s="24"/>
      <c r="BB182" s="40"/>
      <c r="BC182" s="40"/>
      <c r="BD182" s="24"/>
      <c r="BE182" s="40"/>
      <c r="BF182" s="40"/>
      <c r="BG182" s="24"/>
      <c r="BH182" s="40"/>
      <c r="BI182" s="40"/>
      <c r="BJ182" s="24"/>
      <c r="BK182" s="40"/>
      <c r="BL182" s="40"/>
    </row>
    <row r="183" spans="1:64" x14ac:dyDescent="0.2">
      <c r="A183" s="29" t="s">
        <v>25</v>
      </c>
      <c r="B183" s="29" t="s">
        <v>26</v>
      </c>
      <c r="C183" s="29">
        <f>'À renseigner'!$I$13</f>
        <v>0</v>
      </c>
      <c r="D183" s="82"/>
      <c r="E183" s="83"/>
      <c r="F183" s="83"/>
      <c r="G183" s="83"/>
      <c r="H183" s="83"/>
      <c r="I183" s="84"/>
      <c r="J183" s="84"/>
      <c r="K183" s="83" t="s">
        <v>27</v>
      </c>
      <c r="L183" s="83" t="s">
        <v>27</v>
      </c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5"/>
      <c r="X183" s="83"/>
      <c r="Y183" s="84"/>
      <c r="Z183" s="84"/>
      <c r="AA183" s="84"/>
      <c r="AB183" s="88" t="s">
        <v>583</v>
      </c>
      <c r="AC183" s="88">
        <v>84289</v>
      </c>
      <c r="AD183" s="40"/>
      <c r="AE183" s="40"/>
      <c r="AF183" s="88">
        <v>84309</v>
      </c>
      <c r="AG183" s="40"/>
      <c r="AH183" s="40"/>
      <c r="AI183" s="88">
        <v>84329</v>
      </c>
      <c r="AJ183" s="40"/>
      <c r="AK183" s="40"/>
      <c r="AL183" s="24">
        <v>84349</v>
      </c>
      <c r="AM183" s="40"/>
      <c r="AN183" s="40"/>
      <c r="AO183" s="88">
        <v>84369</v>
      </c>
      <c r="AP183" s="40"/>
      <c r="AQ183" s="40"/>
      <c r="AR183" s="88">
        <v>84294</v>
      </c>
      <c r="AS183" s="40"/>
      <c r="AT183" s="40"/>
      <c r="AU183" s="24">
        <v>116119</v>
      </c>
      <c r="AV183" s="40"/>
      <c r="AW183" s="40"/>
      <c r="AX183" s="24">
        <v>110429</v>
      </c>
      <c r="AY183" s="40"/>
      <c r="AZ183" s="40"/>
      <c r="BA183" s="24"/>
      <c r="BB183" s="40"/>
      <c r="BC183" s="40"/>
      <c r="BD183" s="24"/>
      <c r="BE183" s="40"/>
      <c r="BF183" s="40"/>
      <c r="BG183" s="24"/>
      <c r="BH183" s="40"/>
      <c r="BI183" s="40"/>
      <c r="BJ183" s="24"/>
      <c r="BK183" s="40"/>
      <c r="BL183" s="40"/>
    </row>
    <row r="184" spans="1:64" x14ac:dyDescent="0.2">
      <c r="A184" s="29" t="s">
        <v>25</v>
      </c>
      <c r="B184" s="29" t="s">
        <v>26</v>
      </c>
      <c r="C184" s="29">
        <f>'À renseigner'!$I$13</f>
        <v>0</v>
      </c>
      <c r="D184" s="82"/>
      <c r="E184" s="83"/>
      <c r="F184" s="83"/>
      <c r="G184" s="83"/>
      <c r="H184" s="83"/>
      <c r="I184" s="84"/>
      <c r="J184" s="84"/>
      <c r="K184" s="83" t="s">
        <v>27</v>
      </c>
      <c r="L184" s="83" t="s">
        <v>27</v>
      </c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5"/>
      <c r="X184" s="83"/>
      <c r="Y184" s="84"/>
      <c r="Z184" s="84"/>
      <c r="AA184" s="84"/>
      <c r="AB184" s="88" t="s">
        <v>583</v>
      </c>
      <c r="AC184" s="88">
        <v>84289</v>
      </c>
      <c r="AD184" s="40"/>
      <c r="AE184" s="40"/>
      <c r="AF184" s="88">
        <v>84309</v>
      </c>
      <c r="AG184" s="40"/>
      <c r="AH184" s="40"/>
      <c r="AI184" s="88">
        <v>84329</v>
      </c>
      <c r="AJ184" s="40"/>
      <c r="AK184" s="40"/>
      <c r="AL184" s="24">
        <v>84349</v>
      </c>
      <c r="AM184" s="40"/>
      <c r="AN184" s="40"/>
      <c r="AO184" s="88">
        <v>84369</v>
      </c>
      <c r="AP184" s="40"/>
      <c r="AQ184" s="40"/>
      <c r="AR184" s="88">
        <v>84294</v>
      </c>
      <c r="AS184" s="40"/>
      <c r="AT184" s="40"/>
      <c r="AU184" s="24">
        <v>116119</v>
      </c>
      <c r="AV184" s="40"/>
      <c r="AW184" s="40"/>
      <c r="AX184" s="24">
        <v>110429</v>
      </c>
      <c r="AY184" s="40"/>
      <c r="AZ184" s="40"/>
      <c r="BA184" s="24"/>
      <c r="BB184" s="40"/>
      <c r="BC184" s="40"/>
      <c r="BD184" s="24"/>
      <c r="BE184" s="40"/>
      <c r="BF184" s="40"/>
      <c r="BG184" s="24"/>
      <c r="BH184" s="40"/>
      <c r="BI184" s="40"/>
      <c r="BJ184" s="24"/>
      <c r="BK184" s="40"/>
      <c r="BL184" s="40"/>
    </row>
    <row r="185" spans="1:64" x14ac:dyDescent="0.2">
      <c r="A185" s="29" t="s">
        <v>25</v>
      </c>
      <c r="B185" s="29" t="s">
        <v>26</v>
      </c>
      <c r="C185" s="29">
        <f>'À renseigner'!$I$13</f>
        <v>0</v>
      </c>
      <c r="D185" s="82"/>
      <c r="E185" s="83"/>
      <c r="F185" s="83"/>
      <c r="G185" s="83"/>
      <c r="H185" s="83"/>
      <c r="I185" s="84"/>
      <c r="J185" s="84"/>
      <c r="K185" s="83" t="s">
        <v>27</v>
      </c>
      <c r="L185" s="83" t="s">
        <v>27</v>
      </c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5"/>
      <c r="X185" s="83"/>
      <c r="Y185" s="84"/>
      <c r="Z185" s="84"/>
      <c r="AA185" s="84"/>
      <c r="AB185" s="88" t="s">
        <v>583</v>
      </c>
      <c r="AC185" s="88">
        <v>84289</v>
      </c>
      <c r="AD185" s="40"/>
      <c r="AE185" s="40"/>
      <c r="AF185" s="88">
        <v>84309</v>
      </c>
      <c r="AG185" s="40"/>
      <c r="AH185" s="40"/>
      <c r="AI185" s="88">
        <v>84329</v>
      </c>
      <c r="AJ185" s="40"/>
      <c r="AK185" s="40"/>
      <c r="AL185" s="24">
        <v>84349</v>
      </c>
      <c r="AM185" s="40"/>
      <c r="AN185" s="40"/>
      <c r="AO185" s="88">
        <v>84369</v>
      </c>
      <c r="AP185" s="40"/>
      <c r="AQ185" s="40"/>
      <c r="AR185" s="88">
        <v>84294</v>
      </c>
      <c r="AS185" s="40"/>
      <c r="AT185" s="40"/>
      <c r="AU185" s="24">
        <v>116119</v>
      </c>
      <c r="AV185" s="40"/>
      <c r="AW185" s="40"/>
      <c r="AX185" s="24">
        <v>110429</v>
      </c>
      <c r="AY185" s="40"/>
      <c r="AZ185" s="40"/>
      <c r="BA185" s="24"/>
      <c r="BB185" s="40"/>
      <c r="BC185" s="40"/>
      <c r="BD185" s="24"/>
      <c r="BE185" s="40"/>
      <c r="BF185" s="40"/>
      <c r="BG185" s="24"/>
      <c r="BH185" s="40"/>
      <c r="BI185" s="40"/>
      <c r="BJ185" s="24"/>
      <c r="BK185" s="40"/>
      <c r="BL185" s="40"/>
    </row>
    <row r="186" spans="1:64" x14ac:dyDescent="0.2">
      <c r="A186" s="29" t="s">
        <v>25</v>
      </c>
      <c r="B186" s="29" t="s">
        <v>26</v>
      </c>
      <c r="C186" s="29">
        <f>'À renseigner'!$I$13</f>
        <v>0</v>
      </c>
      <c r="D186" s="82"/>
      <c r="E186" s="83"/>
      <c r="F186" s="83"/>
      <c r="G186" s="83"/>
      <c r="H186" s="83"/>
      <c r="I186" s="84"/>
      <c r="J186" s="84"/>
      <c r="K186" s="83" t="s">
        <v>27</v>
      </c>
      <c r="L186" s="83" t="s">
        <v>27</v>
      </c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5"/>
      <c r="X186" s="83"/>
      <c r="Y186" s="84"/>
      <c r="Z186" s="84"/>
      <c r="AA186" s="84"/>
      <c r="AB186" s="88" t="s">
        <v>583</v>
      </c>
      <c r="AC186" s="88">
        <v>84289</v>
      </c>
      <c r="AD186" s="40"/>
      <c r="AE186" s="40"/>
      <c r="AF186" s="88">
        <v>84309</v>
      </c>
      <c r="AG186" s="40"/>
      <c r="AH186" s="40"/>
      <c r="AI186" s="88">
        <v>84329</v>
      </c>
      <c r="AJ186" s="40"/>
      <c r="AK186" s="40"/>
      <c r="AL186" s="24">
        <v>84349</v>
      </c>
      <c r="AM186" s="40"/>
      <c r="AN186" s="40"/>
      <c r="AO186" s="88">
        <v>84369</v>
      </c>
      <c r="AP186" s="40"/>
      <c r="AQ186" s="40"/>
      <c r="AR186" s="88">
        <v>84294</v>
      </c>
      <c r="AS186" s="40"/>
      <c r="AT186" s="40"/>
      <c r="AU186" s="24">
        <v>116119</v>
      </c>
      <c r="AV186" s="40"/>
      <c r="AW186" s="40"/>
      <c r="AX186" s="24">
        <v>110429</v>
      </c>
      <c r="AY186" s="40"/>
      <c r="AZ186" s="40"/>
      <c r="BA186" s="24"/>
      <c r="BB186" s="40"/>
      <c r="BC186" s="40"/>
      <c r="BD186" s="24"/>
      <c r="BE186" s="40"/>
      <c r="BF186" s="40"/>
      <c r="BG186" s="24"/>
      <c r="BH186" s="40"/>
      <c r="BI186" s="40"/>
      <c r="BJ186" s="24"/>
      <c r="BK186" s="40"/>
      <c r="BL186" s="40"/>
    </row>
    <row r="187" spans="1:64" x14ac:dyDescent="0.2">
      <c r="A187" s="29" t="s">
        <v>25</v>
      </c>
      <c r="B187" s="29" t="s">
        <v>26</v>
      </c>
      <c r="C187" s="29">
        <f>'À renseigner'!$I$13</f>
        <v>0</v>
      </c>
      <c r="D187" s="82"/>
      <c r="E187" s="83"/>
      <c r="F187" s="83"/>
      <c r="G187" s="83"/>
      <c r="H187" s="83"/>
      <c r="I187" s="84"/>
      <c r="J187" s="84"/>
      <c r="K187" s="83" t="s">
        <v>27</v>
      </c>
      <c r="L187" s="83" t="s">
        <v>27</v>
      </c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5"/>
      <c r="X187" s="83"/>
      <c r="Y187" s="84"/>
      <c r="Z187" s="84"/>
      <c r="AA187" s="84"/>
      <c r="AB187" s="88" t="s">
        <v>583</v>
      </c>
      <c r="AC187" s="88">
        <v>84289</v>
      </c>
      <c r="AD187" s="40"/>
      <c r="AE187" s="40"/>
      <c r="AF187" s="88">
        <v>84309</v>
      </c>
      <c r="AG187" s="40"/>
      <c r="AH187" s="40"/>
      <c r="AI187" s="88">
        <v>84329</v>
      </c>
      <c r="AJ187" s="40"/>
      <c r="AK187" s="40"/>
      <c r="AL187" s="24">
        <v>84349</v>
      </c>
      <c r="AM187" s="40"/>
      <c r="AN187" s="40"/>
      <c r="AO187" s="88">
        <v>84369</v>
      </c>
      <c r="AP187" s="40"/>
      <c r="AQ187" s="40"/>
      <c r="AR187" s="88">
        <v>84294</v>
      </c>
      <c r="AS187" s="40"/>
      <c r="AT187" s="40"/>
      <c r="AU187" s="24">
        <v>116119</v>
      </c>
      <c r="AV187" s="40"/>
      <c r="AW187" s="40"/>
      <c r="AX187" s="24">
        <v>110429</v>
      </c>
      <c r="AY187" s="40"/>
      <c r="AZ187" s="40"/>
      <c r="BA187" s="24"/>
      <c r="BB187" s="40"/>
      <c r="BC187" s="40"/>
      <c r="BD187" s="24"/>
      <c r="BE187" s="40"/>
      <c r="BF187" s="40"/>
      <c r="BG187" s="24"/>
      <c r="BH187" s="40"/>
      <c r="BI187" s="40"/>
      <c r="BJ187" s="24"/>
      <c r="BK187" s="40"/>
      <c r="BL187" s="40"/>
    </row>
    <row r="188" spans="1:64" x14ac:dyDescent="0.2">
      <c r="A188" s="29" t="s">
        <v>25</v>
      </c>
      <c r="B188" s="29" t="s">
        <v>26</v>
      </c>
      <c r="C188" s="29">
        <f>'À renseigner'!$I$13</f>
        <v>0</v>
      </c>
      <c r="D188" s="82"/>
      <c r="E188" s="83"/>
      <c r="F188" s="83"/>
      <c r="G188" s="83"/>
      <c r="H188" s="83"/>
      <c r="I188" s="84"/>
      <c r="J188" s="84"/>
      <c r="K188" s="83" t="s">
        <v>27</v>
      </c>
      <c r="L188" s="83" t="s">
        <v>27</v>
      </c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5"/>
      <c r="X188" s="83"/>
      <c r="Y188" s="84"/>
      <c r="Z188" s="84"/>
      <c r="AA188" s="84"/>
      <c r="AB188" s="88" t="s">
        <v>583</v>
      </c>
      <c r="AC188" s="88">
        <v>84289</v>
      </c>
      <c r="AD188" s="40"/>
      <c r="AE188" s="40"/>
      <c r="AF188" s="88">
        <v>84309</v>
      </c>
      <c r="AG188" s="40"/>
      <c r="AH188" s="40"/>
      <c r="AI188" s="88">
        <v>84329</v>
      </c>
      <c r="AJ188" s="40"/>
      <c r="AK188" s="40"/>
      <c r="AL188" s="24">
        <v>84349</v>
      </c>
      <c r="AM188" s="40"/>
      <c r="AN188" s="40"/>
      <c r="AO188" s="88">
        <v>84369</v>
      </c>
      <c r="AP188" s="40"/>
      <c r="AQ188" s="40"/>
      <c r="AR188" s="88">
        <v>84294</v>
      </c>
      <c r="AS188" s="40"/>
      <c r="AT188" s="40"/>
      <c r="AU188" s="24">
        <v>116119</v>
      </c>
      <c r="AV188" s="40"/>
      <c r="AW188" s="40"/>
      <c r="AX188" s="24">
        <v>110429</v>
      </c>
      <c r="AY188" s="40"/>
      <c r="AZ188" s="40"/>
      <c r="BA188" s="24"/>
      <c r="BB188" s="40"/>
      <c r="BC188" s="40"/>
      <c r="BD188" s="24"/>
      <c r="BE188" s="40"/>
      <c r="BF188" s="40"/>
      <c r="BG188" s="24"/>
      <c r="BH188" s="40"/>
      <c r="BI188" s="40"/>
      <c r="BJ188" s="24"/>
      <c r="BK188" s="40"/>
      <c r="BL188" s="40"/>
    </row>
    <row r="189" spans="1:64" x14ac:dyDescent="0.2">
      <c r="A189" s="29" t="s">
        <v>25</v>
      </c>
      <c r="B189" s="29" t="s">
        <v>26</v>
      </c>
      <c r="C189" s="29">
        <f>'À renseigner'!$I$13</f>
        <v>0</v>
      </c>
      <c r="D189" s="82"/>
      <c r="E189" s="83"/>
      <c r="F189" s="83"/>
      <c r="G189" s="83"/>
      <c r="H189" s="83"/>
      <c r="I189" s="84"/>
      <c r="J189" s="84"/>
      <c r="K189" s="83" t="s">
        <v>27</v>
      </c>
      <c r="L189" s="83" t="s">
        <v>27</v>
      </c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5"/>
      <c r="X189" s="83"/>
      <c r="Y189" s="84"/>
      <c r="Z189" s="84"/>
      <c r="AA189" s="84"/>
      <c r="AB189" s="88" t="s">
        <v>583</v>
      </c>
      <c r="AC189" s="88">
        <v>84289</v>
      </c>
      <c r="AD189" s="40"/>
      <c r="AE189" s="40"/>
      <c r="AF189" s="88">
        <v>84309</v>
      </c>
      <c r="AG189" s="40"/>
      <c r="AH189" s="40"/>
      <c r="AI189" s="88">
        <v>84329</v>
      </c>
      <c r="AJ189" s="40"/>
      <c r="AK189" s="40"/>
      <c r="AL189" s="24">
        <v>84349</v>
      </c>
      <c r="AM189" s="40"/>
      <c r="AN189" s="40"/>
      <c r="AO189" s="88">
        <v>84369</v>
      </c>
      <c r="AP189" s="40"/>
      <c r="AQ189" s="40"/>
      <c r="AR189" s="88">
        <v>84294</v>
      </c>
      <c r="AS189" s="40"/>
      <c r="AT189" s="40"/>
      <c r="AU189" s="24">
        <v>116119</v>
      </c>
      <c r="AV189" s="40"/>
      <c r="AW189" s="40"/>
      <c r="AX189" s="24">
        <v>110429</v>
      </c>
      <c r="AY189" s="40"/>
      <c r="AZ189" s="40"/>
      <c r="BA189" s="24"/>
      <c r="BB189" s="40"/>
      <c r="BC189" s="40"/>
      <c r="BD189" s="24"/>
      <c r="BE189" s="40"/>
      <c r="BF189" s="40"/>
      <c r="BG189" s="24"/>
      <c r="BH189" s="40"/>
      <c r="BI189" s="40"/>
      <c r="BJ189" s="24"/>
      <c r="BK189" s="40"/>
      <c r="BL189" s="40"/>
    </row>
    <row r="190" spans="1:64" x14ac:dyDescent="0.2">
      <c r="A190" s="29" t="s">
        <v>25</v>
      </c>
      <c r="B190" s="29" t="s">
        <v>26</v>
      </c>
      <c r="C190" s="29">
        <f>'À renseigner'!$I$13</f>
        <v>0</v>
      </c>
      <c r="D190" s="82"/>
      <c r="E190" s="83"/>
      <c r="F190" s="83"/>
      <c r="G190" s="83"/>
      <c r="H190" s="83"/>
      <c r="I190" s="84"/>
      <c r="J190" s="84"/>
      <c r="K190" s="83" t="s">
        <v>27</v>
      </c>
      <c r="L190" s="83" t="s">
        <v>27</v>
      </c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5"/>
      <c r="X190" s="83"/>
      <c r="Y190" s="84"/>
      <c r="Z190" s="84"/>
      <c r="AA190" s="84"/>
      <c r="AB190" s="88" t="s">
        <v>583</v>
      </c>
      <c r="AC190" s="88">
        <v>84289</v>
      </c>
      <c r="AD190" s="40"/>
      <c r="AE190" s="40"/>
      <c r="AF190" s="88">
        <v>84309</v>
      </c>
      <c r="AG190" s="40"/>
      <c r="AH190" s="40"/>
      <c r="AI190" s="88">
        <v>84329</v>
      </c>
      <c r="AJ190" s="40"/>
      <c r="AK190" s="40"/>
      <c r="AL190" s="24">
        <v>84349</v>
      </c>
      <c r="AM190" s="40"/>
      <c r="AN190" s="40"/>
      <c r="AO190" s="88">
        <v>84369</v>
      </c>
      <c r="AP190" s="40"/>
      <c r="AQ190" s="40"/>
      <c r="AR190" s="88">
        <v>84294</v>
      </c>
      <c r="AS190" s="40"/>
      <c r="AT190" s="40"/>
      <c r="AU190" s="24">
        <v>116119</v>
      </c>
      <c r="AV190" s="40"/>
      <c r="AW190" s="40"/>
      <c r="AX190" s="24">
        <v>110429</v>
      </c>
      <c r="AY190" s="40"/>
      <c r="AZ190" s="40"/>
      <c r="BA190" s="24"/>
      <c r="BB190" s="40"/>
      <c r="BC190" s="40"/>
      <c r="BD190" s="24"/>
      <c r="BE190" s="40"/>
      <c r="BF190" s="40"/>
      <c r="BG190" s="24"/>
      <c r="BH190" s="40"/>
      <c r="BI190" s="40"/>
      <c r="BJ190" s="24"/>
      <c r="BK190" s="40"/>
      <c r="BL190" s="40"/>
    </row>
    <row r="191" spans="1:64" x14ac:dyDescent="0.2">
      <c r="A191" s="29" t="s">
        <v>25</v>
      </c>
      <c r="B191" s="29" t="s">
        <v>26</v>
      </c>
      <c r="C191" s="29">
        <f>'À renseigner'!$I$13</f>
        <v>0</v>
      </c>
      <c r="D191" s="82"/>
      <c r="E191" s="83"/>
      <c r="F191" s="83"/>
      <c r="G191" s="83"/>
      <c r="H191" s="83"/>
      <c r="I191" s="84"/>
      <c r="J191" s="84"/>
      <c r="K191" s="83" t="s">
        <v>27</v>
      </c>
      <c r="L191" s="83" t="s">
        <v>27</v>
      </c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5"/>
      <c r="X191" s="83"/>
      <c r="Y191" s="84"/>
      <c r="Z191" s="84"/>
      <c r="AA191" s="84"/>
      <c r="AB191" s="88" t="s">
        <v>583</v>
      </c>
      <c r="AC191" s="88">
        <v>84289</v>
      </c>
      <c r="AD191" s="40"/>
      <c r="AE191" s="40"/>
      <c r="AF191" s="88">
        <v>84309</v>
      </c>
      <c r="AG191" s="40"/>
      <c r="AH191" s="40"/>
      <c r="AI191" s="88">
        <v>84329</v>
      </c>
      <c r="AJ191" s="40"/>
      <c r="AK191" s="40"/>
      <c r="AL191" s="24">
        <v>84349</v>
      </c>
      <c r="AM191" s="40"/>
      <c r="AN191" s="40"/>
      <c r="AO191" s="88">
        <v>84369</v>
      </c>
      <c r="AP191" s="40"/>
      <c r="AQ191" s="40"/>
      <c r="AR191" s="88">
        <v>84294</v>
      </c>
      <c r="AS191" s="40"/>
      <c r="AT191" s="40"/>
      <c r="AU191" s="24">
        <v>116119</v>
      </c>
      <c r="AV191" s="40"/>
      <c r="AW191" s="40"/>
      <c r="AX191" s="24">
        <v>110429</v>
      </c>
      <c r="AY191" s="40"/>
      <c r="AZ191" s="40"/>
      <c r="BA191" s="24"/>
      <c r="BB191" s="40"/>
      <c r="BC191" s="40"/>
      <c r="BD191" s="24"/>
      <c r="BE191" s="40"/>
      <c r="BF191" s="40"/>
      <c r="BG191" s="24"/>
      <c r="BH191" s="40"/>
      <c r="BI191" s="40"/>
      <c r="BJ191" s="24"/>
      <c r="BK191" s="40"/>
      <c r="BL191" s="40"/>
    </row>
    <row r="192" spans="1:64" x14ac:dyDescent="0.2">
      <c r="A192" s="29" t="s">
        <v>25</v>
      </c>
      <c r="B192" s="29" t="s">
        <v>26</v>
      </c>
      <c r="C192" s="29">
        <f>'À renseigner'!$I$13</f>
        <v>0</v>
      </c>
      <c r="D192" s="82"/>
      <c r="E192" s="83"/>
      <c r="F192" s="83"/>
      <c r="G192" s="83"/>
      <c r="H192" s="83"/>
      <c r="I192" s="84"/>
      <c r="J192" s="84"/>
      <c r="K192" s="83" t="s">
        <v>27</v>
      </c>
      <c r="L192" s="83" t="s">
        <v>27</v>
      </c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5"/>
      <c r="X192" s="83"/>
      <c r="Y192" s="84"/>
      <c r="Z192" s="84"/>
      <c r="AA192" s="84"/>
      <c r="AB192" s="88" t="s">
        <v>583</v>
      </c>
      <c r="AC192" s="88">
        <v>84289</v>
      </c>
      <c r="AD192" s="40"/>
      <c r="AE192" s="40"/>
      <c r="AF192" s="88">
        <v>84309</v>
      </c>
      <c r="AG192" s="40"/>
      <c r="AH192" s="40"/>
      <c r="AI192" s="88">
        <v>84329</v>
      </c>
      <c r="AJ192" s="40"/>
      <c r="AK192" s="40"/>
      <c r="AL192" s="24">
        <v>84349</v>
      </c>
      <c r="AM192" s="40"/>
      <c r="AN192" s="40"/>
      <c r="AO192" s="88">
        <v>84369</v>
      </c>
      <c r="AP192" s="40"/>
      <c r="AQ192" s="40"/>
      <c r="AR192" s="88">
        <v>84294</v>
      </c>
      <c r="AS192" s="40"/>
      <c r="AT192" s="40"/>
      <c r="AU192" s="24">
        <v>116119</v>
      </c>
      <c r="AV192" s="40"/>
      <c r="AW192" s="40"/>
      <c r="AX192" s="24">
        <v>110429</v>
      </c>
      <c r="AY192" s="40"/>
      <c r="AZ192" s="40"/>
      <c r="BA192" s="24"/>
      <c r="BB192" s="40"/>
      <c r="BC192" s="40"/>
      <c r="BD192" s="24"/>
      <c r="BE192" s="40"/>
      <c r="BF192" s="40"/>
      <c r="BG192" s="24"/>
      <c r="BH192" s="40"/>
      <c r="BI192" s="40"/>
      <c r="BJ192" s="24"/>
      <c r="BK192" s="40"/>
      <c r="BL192" s="40"/>
    </row>
    <row r="193" spans="1:64" x14ac:dyDescent="0.2">
      <c r="A193" s="29" t="s">
        <v>25</v>
      </c>
      <c r="B193" s="29" t="s">
        <v>26</v>
      </c>
      <c r="C193" s="29">
        <f>'À renseigner'!$I$13</f>
        <v>0</v>
      </c>
      <c r="D193" s="82"/>
      <c r="E193" s="83"/>
      <c r="F193" s="83"/>
      <c r="G193" s="83"/>
      <c r="H193" s="83"/>
      <c r="I193" s="84"/>
      <c r="J193" s="84"/>
      <c r="K193" s="83" t="s">
        <v>27</v>
      </c>
      <c r="L193" s="83" t="s">
        <v>27</v>
      </c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5"/>
      <c r="X193" s="83"/>
      <c r="Y193" s="84"/>
      <c r="Z193" s="84"/>
      <c r="AA193" s="84"/>
      <c r="AB193" s="88" t="s">
        <v>583</v>
      </c>
      <c r="AC193" s="88">
        <v>84289</v>
      </c>
      <c r="AD193" s="40"/>
      <c r="AE193" s="40"/>
      <c r="AF193" s="88">
        <v>84309</v>
      </c>
      <c r="AG193" s="40"/>
      <c r="AH193" s="40"/>
      <c r="AI193" s="88">
        <v>84329</v>
      </c>
      <c r="AJ193" s="40"/>
      <c r="AK193" s="40"/>
      <c r="AL193" s="24">
        <v>84349</v>
      </c>
      <c r="AM193" s="40"/>
      <c r="AN193" s="40"/>
      <c r="AO193" s="88">
        <v>84369</v>
      </c>
      <c r="AP193" s="40"/>
      <c r="AQ193" s="40"/>
      <c r="AR193" s="88">
        <v>84294</v>
      </c>
      <c r="AS193" s="40"/>
      <c r="AT193" s="40"/>
      <c r="AU193" s="24">
        <v>116119</v>
      </c>
      <c r="AV193" s="40"/>
      <c r="AW193" s="40"/>
      <c r="AX193" s="24">
        <v>110429</v>
      </c>
      <c r="AY193" s="40"/>
      <c r="AZ193" s="40"/>
      <c r="BA193" s="24"/>
      <c r="BB193" s="40"/>
      <c r="BC193" s="40"/>
      <c r="BD193" s="24"/>
      <c r="BE193" s="40"/>
      <c r="BF193" s="40"/>
      <c r="BG193" s="24"/>
      <c r="BH193" s="40"/>
      <c r="BI193" s="40"/>
      <c r="BJ193" s="24"/>
      <c r="BK193" s="40"/>
      <c r="BL193" s="40"/>
    </row>
    <row r="194" spans="1:64" x14ac:dyDescent="0.2">
      <c r="A194" s="29" t="s">
        <v>25</v>
      </c>
      <c r="B194" s="29" t="s">
        <v>26</v>
      </c>
      <c r="C194" s="29">
        <f>'À renseigner'!$I$13</f>
        <v>0</v>
      </c>
      <c r="D194" s="82"/>
      <c r="E194" s="83"/>
      <c r="F194" s="83"/>
      <c r="G194" s="83"/>
      <c r="H194" s="83"/>
      <c r="I194" s="84"/>
      <c r="J194" s="84"/>
      <c r="K194" s="83" t="s">
        <v>27</v>
      </c>
      <c r="L194" s="83" t="s">
        <v>27</v>
      </c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5"/>
      <c r="X194" s="83"/>
      <c r="Y194" s="84"/>
      <c r="Z194" s="84"/>
      <c r="AA194" s="84"/>
      <c r="AB194" s="88" t="s">
        <v>583</v>
      </c>
      <c r="AC194" s="88">
        <v>84289</v>
      </c>
      <c r="AD194" s="40"/>
      <c r="AE194" s="40"/>
      <c r="AF194" s="88">
        <v>84309</v>
      </c>
      <c r="AG194" s="40"/>
      <c r="AH194" s="40"/>
      <c r="AI194" s="88">
        <v>84329</v>
      </c>
      <c r="AJ194" s="40"/>
      <c r="AK194" s="40"/>
      <c r="AL194" s="24">
        <v>84349</v>
      </c>
      <c r="AM194" s="40"/>
      <c r="AN194" s="40"/>
      <c r="AO194" s="88">
        <v>84369</v>
      </c>
      <c r="AP194" s="40"/>
      <c r="AQ194" s="40"/>
      <c r="AR194" s="88">
        <v>84294</v>
      </c>
      <c r="AS194" s="40"/>
      <c r="AT194" s="40"/>
      <c r="AU194" s="24">
        <v>116119</v>
      </c>
      <c r="AV194" s="40"/>
      <c r="AW194" s="40"/>
      <c r="AX194" s="24">
        <v>110429</v>
      </c>
      <c r="AY194" s="40"/>
      <c r="AZ194" s="40"/>
      <c r="BA194" s="24"/>
      <c r="BB194" s="40"/>
      <c r="BC194" s="40"/>
      <c r="BD194" s="24"/>
      <c r="BE194" s="40"/>
      <c r="BF194" s="40"/>
      <c r="BG194" s="24"/>
      <c r="BH194" s="40"/>
      <c r="BI194" s="40"/>
      <c r="BJ194" s="24"/>
      <c r="BK194" s="40"/>
      <c r="BL194" s="40"/>
    </row>
    <row r="195" spans="1:64" x14ac:dyDescent="0.2">
      <c r="A195" s="29" t="s">
        <v>25</v>
      </c>
      <c r="B195" s="29" t="s">
        <v>26</v>
      </c>
      <c r="C195" s="29">
        <f>'À renseigner'!$I$13</f>
        <v>0</v>
      </c>
      <c r="D195" s="82"/>
      <c r="E195" s="83"/>
      <c r="F195" s="83"/>
      <c r="G195" s="83"/>
      <c r="H195" s="83"/>
      <c r="I195" s="84"/>
      <c r="J195" s="84"/>
      <c r="K195" s="83" t="s">
        <v>27</v>
      </c>
      <c r="L195" s="83" t="s">
        <v>27</v>
      </c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5"/>
      <c r="X195" s="83"/>
      <c r="Y195" s="84"/>
      <c r="Z195" s="84"/>
      <c r="AA195" s="84"/>
      <c r="AB195" s="88" t="s">
        <v>583</v>
      </c>
      <c r="AC195" s="88">
        <v>84289</v>
      </c>
      <c r="AD195" s="40"/>
      <c r="AE195" s="40"/>
      <c r="AF195" s="88">
        <v>84309</v>
      </c>
      <c r="AG195" s="40"/>
      <c r="AH195" s="40"/>
      <c r="AI195" s="88">
        <v>84329</v>
      </c>
      <c r="AJ195" s="40"/>
      <c r="AK195" s="40"/>
      <c r="AL195" s="24">
        <v>84349</v>
      </c>
      <c r="AM195" s="40"/>
      <c r="AN195" s="40"/>
      <c r="AO195" s="88">
        <v>84369</v>
      </c>
      <c r="AP195" s="40"/>
      <c r="AQ195" s="40"/>
      <c r="AR195" s="88">
        <v>84294</v>
      </c>
      <c r="AS195" s="40"/>
      <c r="AT195" s="40"/>
      <c r="AU195" s="24">
        <v>116119</v>
      </c>
      <c r="AV195" s="40"/>
      <c r="AW195" s="40"/>
      <c r="AX195" s="24">
        <v>110429</v>
      </c>
      <c r="AY195" s="40"/>
      <c r="AZ195" s="40"/>
      <c r="BA195" s="24"/>
      <c r="BB195" s="40"/>
      <c r="BC195" s="40"/>
      <c r="BD195" s="24"/>
      <c r="BE195" s="40"/>
      <c r="BF195" s="40"/>
      <c r="BG195" s="24"/>
      <c r="BH195" s="40"/>
      <c r="BI195" s="40"/>
      <c r="BJ195" s="24"/>
      <c r="BK195" s="40"/>
      <c r="BL195" s="40"/>
    </row>
    <row r="196" spans="1:64" x14ac:dyDescent="0.2">
      <c r="A196" s="29" t="s">
        <v>25</v>
      </c>
      <c r="B196" s="29" t="s">
        <v>26</v>
      </c>
      <c r="C196" s="29">
        <f>'À renseigner'!$I$13</f>
        <v>0</v>
      </c>
      <c r="D196" s="82"/>
      <c r="E196" s="83"/>
      <c r="F196" s="83"/>
      <c r="G196" s="83"/>
      <c r="H196" s="83"/>
      <c r="I196" s="84"/>
      <c r="J196" s="84"/>
      <c r="K196" s="83" t="s">
        <v>27</v>
      </c>
      <c r="L196" s="83" t="s">
        <v>27</v>
      </c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5"/>
      <c r="X196" s="83"/>
      <c r="Y196" s="84"/>
      <c r="Z196" s="84"/>
      <c r="AA196" s="84"/>
      <c r="AB196" s="88" t="s">
        <v>583</v>
      </c>
      <c r="AC196" s="88">
        <v>84289</v>
      </c>
      <c r="AD196" s="40"/>
      <c r="AE196" s="40"/>
      <c r="AF196" s="88">
        <v>84309</v>
      </c>
      <c r="AG196" s="40"/>
      <c r="AH196" s="40"/>
      <c r="AI196" s="88">
        <v>84329</v>
      </c>
      <c r="AJ196" s="40"/>
      <c r="AK196" s="40"/>
      <c r="AL196" s="24">
        <v>84349</v>
      </c>
      <c r="AM196" s="40"/>
      <c r="AN196" s="40"/>
      <c r="AO196" s="88">
        <v>84369</v>
      </c>
      <c r="AP196" s="40"/>
      <c r="AQ196" s="40"/>
      <c r="AR196" s="88">
        <v>84294</v>
      </c>
      <c r="AS196" s="40"/>
      <c r="AT196" s="40"/>
      <c r="AU196" s="24">
        <v>116119</v>
      </c>
      <c r="AV196" s="40"/>
      <c r="AW196" s="40"/>
      <c r="AX196" s="24">
        <v>110429</v>
      </c>
      <c r="AY196" s="40"/>
      <c r="AZ196" s="40"/>
      <c r="BA196" s="24"/>
      <c r="BB196" s="40"/>
      <c r="BC196" s="40"/>
      <c r="BD196" s="24"/>
      <c r="BE196" s="40"/>
      <c r="BF196" s="40"/>
      <c r="BG196" s="24"/>
      <c r="BH196" s="40"/>
      <c r="BI196" s="40"/>
      <c r="BJ196" s="24"/>
      <c r="BK196" s="40"/>
      <c r="BL196" s="40"/>
    </row>
    <row r="197" spans="1:64" x14ac:dyDescent="0.2">
      <c r="A197" s="29" t="s">
        <v>25</v>
      </c>
      <c r="B197" s="29" t="s">
        <v>26</v>
      </c>
      <c r="C197" s="29">
        <f>'À renseigner'!$I$13</f>
        <v>0</v>
      </c>
      <c r="D197" s="82"/>
      <c r="E197" s="83"/>
      <c r="F197" s="83"/>
      <c r="G197" s="83"/>
      <c r="H197" s="83"/>
      <c r="I197" s="84"/>
      <c r="J197" s="84"/>
      <c r="K197" s="83" t="s">
        <v>27</v>
      </c>
      <c r="L197" s="83" t="s">
        <v>27</v>
      </c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5"/>
      <c r="X197" s="83"/>
      <c r="Y197" s="84"/>
      <c r="Z197" s="84"/>
      <c r="AA197" s="84"/>
      <c r="AB197" s="88" t="s">
        <v>583</v>
      </c>
      <c r="AC197" s="88">
        <v>84289</v>
      </c>
      <c r="AD197" s="40"/>
      <c r="AE197" s="40"/>
      <c r="AF197" s="88">
        <v>84309</v>
      </c>
      <c r="AG197" s="40"/>
      <c r="AH197" s="40"/>
      <c r="AI197" s="88">
        <v>84329</v>
      </c>
      <c r="AJ197" s="40"/>
      <c r="AK197" s="40"/>
      <c r="AL197" s="24">
        <v>84349</v>
      </c>
      <c r="AM197" s="40"/>
      <c r="AN197" s="40"/>
      <c r="AO197" s="88">
        <v>84369</v>
      </c>
      <c r="AP197" s="40"/>
      <c r="AQ197" s="40"/>
      <c r="AR197" s="88">
        <v>84294</v>
      </c>
      <c r="AS197" s="40"/>
      <c r="AT197" s="40"/>
      <c r="AU197" s="24">
        <v>116119</v>
      </c>
      <c r="AV197" s="40"/>
      <c r="AW197" s="40"/>
      <c r="AX197" s="24">
        <v>110429</v>
      </c>
      <c r="AY197" s="40"/>
      <c r="AZ197" s="40"/>
      <c r="BA197" s="24"/>
      <c r="BB197" s="40"/>
      <c r="BC197" s="40"/>
      <c r="BD197" s="24"/>
      <c r="BE197" s="40"/>
      <c r="BF197" s="40"/>
      <c r="BG197" s="24"/>
      <c r="BH197" s="40"/>
      <c r="BI197" s="40"/>
      <c r="BJ197" s="24"/>
      <c r="BK197" s="40"/>
      <c r="BL197" s="40"/>
    </row>
    <row r="198" spans="1:64" x14ac:dyDescent="0.2">
      <c r="A198" s="29" t="s">
        <v>25</v>
      </c>
      <c r="B198" s="29" t="s">
        <v>26</v>
      </c>
      <c r="C198" s="29">
        <f>'À renseigner'!$I$13</f>
        <v>0</v>
      </c>
      <c r="D198" s="82"/>
      <c r="E198" s="83"/>
      <c r="F198" s="83"/>
      <c r="G198" s="83"/>
      <c r="H198" s="83"/>
      <c r="I198" s="84"/>
      <c r="J198" s="84"/>
      <c r="K198" s="83" t="s">
        <v>27</v>
      </c>
      <c r="L198" s="83" t="s">
        <v>27</v>
      </c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5"/>
      <c r="X198" s="83"/>
      <c r="Y198" s="84"/>
      <c r="Z198" s="84"/>
      <c r="AA198" s="84"/>
      <c r="AB198" s="88" t="s">
        <v>583</v>
      </c>
      <c r="AC198" s="88">
        <v>84289</v>
      </c>
      <c r="AD198" s="40"/>
      <c r="AE198" s="40"/>
      <c r="AF198" s="88">
        <v>84309</v>
      </c>
      <c r="AG198" s="40"/>
      <c r="AH198" s="40"/>
      <c r="AI198" s="88">
        <v>84329</v>
      </c>
      <c r="AJ198" s="40"/>
      <c r="AK198" s="40"/>
      <c r="AL198" s="24">
        <v>84349</v>
      </c>
      <c r="AM198" s="40"/>
      <c r="AN198" s="40"/>
      <c r="AO198" s="88">
        <v>84369</v>
      </c>
      <c r="AP198" s="40"/>
      <c r="AQ198" s="40"/>
      <c r="AR198" s="88">
        <v>84294</v>
      </c>
      <c r="AS198" s="40"/>
      <c r="AT198" s="40"/>
      <c r="AU198" s="24">
        <v>116119</v>
      </c>
      <c r="AV198" s="40"/>
      <c r="AW198" s="40"/>
      <c r="AX198" s="24">
        <v>110429</v>
      </c>
      <c r="AY198" s="40"/>
      <c r="AZ198" s="40"/>
      <c r="BA198" s="24"/>
      <c r="BB198" s="40"/>
      <c r="BC198" s="40"/>
      <c r="BD198" s="24"/>
      <c r="BE198" s="40"/>
      <c r="BF198" s="40"/>
      <c r="BG198" s="24"/>
      <c r="BH198" s="40"/>
      <c r="BI198" s="40"/>
      <c r="BJ198" s="24"/>
      <c r="BK198" s="40"/>
      <c r="BL198" s="40"/>
    </row>
    <row r="199" spans="1:64" x14ac:dyDescent="0.2">
      <c r="A199" s="29" t="s">
        <v>25</v>
      </c>
      <c r="B199" s="29" t="s">
        <v>26</v>
      </c>
      <c r="C199" s="29">
        <f>'À renseigner'!$I$13</f>
        <v>0</v>
      </c>
      <c r="D199" s="82"/>
      <c r="E199" s="83"/>
      <c r="F199" s="83"/>
      <c r="G199" s="83"/>
      <c r="H199" s="83"/>
      <c r="I199" s="84"/>
      <c r="J199" s="84"/>
      <c r="K199" s="83" t="s">
        <v>27</v>
      </c>
      <c r="L199" s="83" t="s">
        <v>27</v>
      </c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5"/>
      <c r="X199" s="83"/>
      <c r="Y199" s="84"/>
      <c r="Z199" s="84"/>
      <c r="AA199" s="84"/>
      <c r="AB199" s="88" t="s">
        <v>583</v>
      </c>
      <c r="AC199" s="88">
        <v>84289</v>
      </c>
      <c r="AD199" s="40"/>
      <c r="AE199" s="40"/>
      <c r="AF199" s="88">
        <v>84309</v>
      </c>
      <c r="AG199" s="40"/>
      <c r="AH199" s="40"/>
      <c r="AI199" s="88">
        <v>84329</v>
      </c>
      <c r="AJ199" s="40"/>
      <c r="AK199" s="40"/>
      <c r="AL199" s="24">
        <v>84349</v>
      </c>
      <c r="AM199" s="40"/>
      <c r="AN199" s="40"/>
      <c r="AO199" s="88">
        <v>84369</v>
      </c>
      <c r="AP199" s="40"/>
      <c r="AQ199" s="40"/>
      <c r="AR199" s="88">
        <v>84294</v>
      </c>
      <c r="AS199" s="40"/>
      <c r="AT199" s="40"/>
      <c r="AU199" s="24">
        <v>116119</v>
      </c>
      <c r="AV199" s="40"/>
      <c r="AW199" s="40"/>
      <c r="AX199" s="24">
        <v>110429</v>
      </c>
      <c r="AY199" s="40"/>
      <c r="AZ199" s="40"/>
      <c r="BA199" s="24"/>
      <c r="BB199" s="40"/>
      <c r="BC199" s="40"/>
      <c r="BD199" s="24"/>
      <c r="BE199" s="40"/>
      <c r="BF199" s="40"/>
      <c r="BG199" s="24"/>
      <c r="BH199" s="40"/>
      <c r="BI199" s="40"/>
      <c r="BJ199" s="24"/>
      <c r="BK199" s="40"/>
      <c r="BL199" s="40"/>
    </row>
    <row r="200" spans="1:64" x14ac:dyDescent="0.2">
      <c r="A200" s="29" t="s">
        <v>25</v>
      </c>
      <c r="B200" s="29" t="s">
        <v>26</v>
      </c>
      <c r="C200" s="29">
        <f>'À renseigner'!$I$13</f>
        <v>0</v>
      </c>
      <c r="D200" s="82"/>
      <c r="E200" s="83"/>
      <c r="F200" s="83"/>
      <c r="G200" s="83"/>
      <c r="H200" s="83"/>
      <c r="I200" s="84"/>
      <c r="J200" s="84"/>
      <c r="K200" s="83" t="s">
        <v>27</v>
      </c>
      <c r="L200" s="83" t="s">
        <v>27</v>
      </c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5"/>
      <c r="X200" s="83"/>
      <c r="Y200" s="84"/>
      <c r="Z200" s="84"/>
      <c r="AA200" s="84"/>
      <c r="AB200" s="88" t="s">
        <v>583</v>
      </c>
      <c r="AC200" s="88">
        <v>84289</v>
      </c>
      <c r="AD200" s="40"/>
      <c r="AE200" s="40"/>
      <c r="AF200" s="88">
        <v>84309</v>
      </c>
      <c r="AG200" s="40"/>
      <c r="AH200" s="40"/>
      <c r="AI200" s="88">
        <v>84329</v>
      </c>
      <c r="AJ200" s="40"/>
      <c r="AK200" s="40"/>
      <c r="AL200" s="24">
        <v>84349</v>
      </c>
      <c r="AM200" s="40"/>
      <c r="AN200" s="40"/>
      <c r="AO200" s="88">
        <v>84369</v>
      </c>
      <c r="AP200" s="40"/>
      <c r="AQ200" s="40"/>
      <c r="AR200" s="88">
        <v>84294</v>
      </c>
      <c r="AS200" s="40"/>
      <c r="AT200" s="40"/>
      <c r="AU200" s="24">
        <v>116119</v>
      </c>
      <c r="AV200" s="40"/>
      <c r="AW200" s="40"/>
      <c r="AX200" s="24">
        <v>110429</v>
      </c>
      <c r="AY200" s="40"/>
      <c r="AZ200" s="40"/>
      <c r="BA200" s="24"/>
      <c r="BB200" s="40"/>
      <c r="BC200" s="40"/>
      <c r="BD200" s="24"/>
      <c r="BE200" s="40"/>
      <c r="BF200" s="40"/>
      <c r="BG200" s="24"/>
      <c r="BH200" s="40"/>
      <c r="BI200" s="40"/>
      <c r="BJ200" s="24"/>
      <c r="BK200" s="40"/>
      <c r="BL200" s="40"/>
    </row>
    <row r="201" spans="1:64" x14ac:dyDescent="0.2">
      <c r="A201" s="29" t="s">
        <v>25</v>
      </c>
      <c r="B201" s="29" t="s">
        <v>26</v>
      </c>
      <c r="C201" s="29">
        <f>'À renseigner'!$I$13</f>
        <v>0</v>
      </c>
      <c r="D201" s="82"/>
      <c r="E201" s="83"/>
      <c r="F201" s="83"/>
      <c r="G201" s="83"/>
      <c r="H201" s="83"/>
      <c r="I201" s="84"/>
      <c r="J201" s="84"/>
      <c r="K201" s="83" t="s">
        <v>27</v>
      </c>
      <c r="L201" s="83" t="s">
        <v>27</v>
      </c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5"/>
      <c r="X201" s="83"/>
      <c r="Y201" s="84"/>
      <c r="Z201" s="84"/>
      <c r="AA201" s="84"/>
      <c r="AB201" s="88" t="s">
        <v>583</v>
      </c>
      <c r="AC201" s="88">
        <v>84289</v>
      </c>
      <c r="AD201" s="40"/>
      <c r="AE201" s="40"/>
      <c r="AF201" s="88">
        <v>84309</v>
      </c>
      <c r="AG201" s="40"/>
      <c r="AH201" s="40"/>
      <c r="AI201" s="88">
        <v>84329</v>
      </c>
      <c r="AJ201" s="40"/>
      <c r="AK201" s="40"/>
      <c r="AL201" s="24">
        <v>84349</v>
      </c>
      <c r="AM201" s="40"/>
      <c r="AN201" s="40"/>
      <c r="AO201" s="88">
        <v>84369</v>
      </c>
      <c r="AP201" s="40"/>
      <c r="AQ201" s="40"/>
      <c r="AR201" s="88">
        <v>84294</v>
      </c>
      <c r="AS201" s="40"/>
      <c r="AT201" s="40"/>
      <c r="AU201" s="24">
        <v>116119</v>
      </c>
      <c r="AV201" s="40"/>
      <c r="AW201" s="40"/>
      <c r="AX201" s="24">
        <v>110429</v>
      </c>
      <c r="AY201" s="40"/>
      <c r="AZ201" s="40"/>
      <c r="BA201" s="24"/>
      <c r="BB201" s="40"/>
      <c r="BC201" s="40"/>
      <c r="BD201" s="24"/>
      <c r="BE201" s="40"/>
      <c r="BF201" s="40"/>
      <c r="BG201" s="24"/>
      <c r="BH201" s="40"/>
      <c r="BI201" s="40"/>
      <c r="BJ201" s="24"/>
      <c r="BK201" s="40"/>
      <c r="BL201" s="40"/>
    </row>
    <row r="202" spans="1:64" x14ac:dyDescent="0.2">
      <c r="A202" s="29" t="s">
        <v>25</v>
      </c>
      <c r="B202" s="29" t="s">
        <v>26</v>
      </c>
      <c r="C202" s="29">
        <f>'À renseigner'!$I$13</f>
        <v>0</v>
      </c>
      <c r="D202" s="82"/>
      <c r="E202" s="83"/>
      <c r="F202" s="83"/>
      <c r="G202" s="83"/>
      <c r="H202" s="83"/>
      <c r="I202" s="84"/>
      <c r="J202" s="84"/>
      <c r="K202" s="83" t="s">
        <v>27</v>
      </c>
      <c r="L202" s="83" t="s">
        <v>27</v>
      </c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5"/>
      <c r="X202" s="83"/>
      <c r="Y202" s="84"/>
      <c r="Z202" s="84"/>
      <c r="AA202" s="84"/>
      <c r="AB202" s="88" t="s">
        <v>583</v>
      </c>
      <c r="AC202" s="88">
        <v>84289</v>
      </c>
      <c r="AD202" s="40"/>
      <c r="AE202" s="40"/>
      <c r="AF202" s="88">
        <v>84309</v>
      </c>
      <c r="AG202" s="40"/>
      <c r="AH202" s="40"/>
      <c r="AI202" s="88">
        <v>84329</v>
      </c>
      <c r="AJ202" s="40"/>
      <c r="AK202" s="40"/>
      <c r="AL202" s="24">
        <v>84349</v>
      </c>
      <c r="AM202" s="40"/>
      <c r="AN202" s="40"/>
      <c r="AO202" s="88">
        <v>84369</v>
      </c>
      <c r="AP202" s="40"/>
      <c r="AQ202" s="40"/>
      <c r="AR202" s="88">
        <v>84294</v>
      </c>
      <c r="AS202" s="40"/>
      <c r="AT202" s="40"/>
      <c r="AU202" s="24">
        <v>116119</v>
      </c>
      <c r="AV202" s="40"/>
      <c r="AW202" s="40"/>
      <c r="AX202" s="24">
        <v>110429</v>
      </c>
      <c r="AY202" s="40"/>
      <c r="AZ202" s="40"/>
      <c r="BA202" s="24"/>
      <c r="BB202" s="40"/>
      <c r="BC202" s="40"/>
      <c r="BD202" s="24"/>
      <c r="BE202" s="40"/>
      <c r="BF202" s="40"/>
      <c r="BG202" s="24"/>
      <c r="BH202" s="40"/>
      <c r="BI202" s="40"/>
      <c r="BJ202" s="24"/>
      <c r="BK202" s="40"/>
      <c r="BL202" s="40"/>
    </row>
    <row r="203" spans="1:64" x14ac:dyDescent="0.2">
      <c r="A203" s="29" t="s">
        <v>25</v>
      </c>
      <c r="B203" s="29" t="s">
        <v>26</v>
      </c>
      <c r="C203" s="29">
        <f>'À renseigner'!$I$13</f>
        <v>0</v>
      </c>
      <c r="D203" s="82"/>
      <c r="E203" s="83"/>
      <c r="F203" s="83"/>
      <c r="G203" s="83"/>
      <c r="H203" s="83"/>
      <c r="I203" s="84"/>
      <c r="J203" s="84"/>
      <c r="K203" s="83" t="s">
        <v>27</v>
      </c>
      <c r="L203" s="83" t="s">
        <v>27</v>
      </c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5"/>
      <c r="X203" s="83"/>
      <c r="Y203" s="84"/>
      <c r="Z203" s="84"/>
      <c r="AA203" s="84"/>
      <c r="AB203" s="88" t="s">
        <v>583</v>
      </c>
      <c r="AC203" s="88">
        <v>84289</v>
      </c>
      <c r="AD203" s="40"/>
      <c r="AE203" s="40"/>
      <c r="AF203" s="88">
        <v>84309</v>
      </c>
      <c r="AG203" s="40"/>
      <c r="AH203" s="40"/>
      <c r="AI203" s="88">
        <v>84329</v>
      </c>
      <c r="AJ203" s="40"/>
      <c r="AK203" s="40"/>
      <c r="AL203" s="24">
        <v>84349</v>
      </c>
      <c r="AM203" s="40"/>
      <c r="AN203" s="40"/>
      <c r="AO203" s="88">
        <v>84369</v>
      </c>
      <c r="AP203" s="40"/>
      <c r="AQ203" s="40"/>
      <c r="AR203" s="88">
        <v>84294</v>
      </c>
      <c r="AS203" s="40"/>
      <c r="AT203" s="40"/>
      <c r="AU203" s="24">
        <v>116119</v>
      </c>
      <c r="AV203" s="40"/>
      <c r="AW203" s="40"/>
      <c r="AX203" s="24">
        <v>110429</v>
      </c>
      <c r="AY203" s="40"/>
      <c r="AZ203" s="40"/>
      <c r="BA203" s="24"/>
      <c r="BB203" s="40"/>
      <c r="BC203" s="40"/>
      <c r="BD203" s="24"/>
      <c r="BE203" s="40"/>
      <c r="BF203" s="40"/>
      <c r="BG203" s="24"/>
      <c r="BH203" s="40"/>
      <c r="BI203" s="40"/>
      <c r="BJ203" s="24"/>
      <c r="BK203" s="40"/>
      <c r="BL203" s="40"/>
    </row>
    <row r="204" spans="1:64" x14ac:dyDescent="0.2">
      <c r="A204" s="29" t="s">
        <v>25</v>
      </c>
      <c r="B204" s="29" t="s">
        <v>26</v>
      </c>
      <c r="C204" s="29">
        <f>'À renseigner'!$I$13</f>
        <v>0</v>
      </c>
      <c r="D204" s="82"/>
      <c r="E204" s="83"/>
      <c r="F204" s="83"/>
      <c r="G204" s="83"/>
      <c r="H204" s="83"/>
      <c r="I204" s="84"/>
      <c r="J204" s="84"/>
      <c r="K204" s="83" t="s">
        <v>27</v>
      </c>
      <c r="L204" s="83" t="s">
        <v>27</v>
      </c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5"/>
      <c r="X204" s="83"/>
      <c r="Y204" s="84"/>
      <c r="Z204" s="84"/>
      <c r="AA204" s="84"/>
      <c r="AB204" s="88" t="s">
        <v>583</v>
      </c>
      <c r="AC204" s="88">
        <v>84289</v>
      </c>
      <c r="AD204" s="40"/>
      <c r="AE204" s="40"/>
      <c r="AF204" s="88">
        <v>84309</v>
      </c>
      <c r="AG204" s="40"/>
      <c r="AH204" s="40"/>
      <c r="AI204" s="88">
        <v>84329</v>
      </c>
      <c r="AJ204" s="40"/>
      <c r="AK204" s="40"/>
      <c r="AL204" s="24">
        <v>84349</v>
      </c>
      <c r="AM204" s="40"/>
      <c r="AN204" s="40"/>
      <c r="AO204" s="88">
        <v>84369</v>
      </c>
      <c r="AP204" s="40"/>
      <c r="AQ204" s="40"/>
      <c r="AR204" s="88">
        <v>84294</v>
      </c>
      <c r="AS204" s="40"/>
      <c r="AT204" s="40"/>
      <c r="AU204" s="24">
        <v>116119</v>
      </c>
      <c r="AV204" s="40"/>
      <c r="AW204" s="40"/>
      <c r="AX204" s="24">
        <v>110429</v>
      </c>
      <c r="AY204" s="40"/>
      <c r="AZ204" s="40"/>
      <c r="BA204" s="24"/>
      <c r="BB204" s="40"/>
      <c r="BC204" s="40"/>
      <c r="BD204" s="24"/>
      <c r="BE204" s="40"/>
      <c r="BF204" s="40"/>
      <c r="BG204" s="24"/>
      <c r="BH204" s="40"/>
      <c r="BI204" s="40"/>
      <c r="BJ204" s="24"/>
      <c r="BK204" s="40"/>
      <c r="BL204" s="40"/>
    </row>
    <row r="205" spans="1:64" x14ac:dyDescent="0.2">
      <c r="A205" s="29" t="s">
        <v>25</v>
      </c>
      <c r="B205" s="29" t="s">
        <v>26</v>
      </c>
      <c r="C205" s="29">
        <f>'À renseigner'!$I$13</f>
        <v>0</v>
      </c>
      <c r="D205" s="82"/>
      <c r="E205" s="83"/>
      <c r="F205" s="83"/>
      <c r="G205" s="83"/>
      <c r="H205" s="83"/>
      <c r="I205" s="84"/>
      <c r="J205" s="84"/>
      <c r="K205" s="83" t="s">
        <v>27</v>
      </c>
      <c r="L205" s="83" t="s">
        <v>27</v>
      </c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5"/>
      <c r="X205" s="83"/>
      <c r="Y205" s="84"/>
      <c r="Z205" s="84"/>
      <c r="AA205" s="84"/>
      <c r="AB205" s="88" t="s">
        <v>583</v>
      </c>
      <c r="AC205" s="88">
        <v>84289</v>
      </c>
      <c r="AD205" s="40"/>
      <c r="AE205" s="40"/>
      <c r="AF205" s="88">
        <v>84309</v>
      </c>
      <c r="AG205" s="40"/>
      <c r="AH205" s="40"/>
      <c r="AI205" s="88">
        <v>84329</v>
      </c>
      <c r="AJ205" s="40"/>
      <c r="AK205" s="40"/>
      <c r="AL205" s="24">
        <v>84349</v>
      </c>
      <c r="AM205" s="40"/>
      <c r="AN205" s="40"/>
      <c r="AO205" s="88">
        <v>84369</v>
      </c>
      <c r="AP205" s="40"/>
      <c r="AQ205" s="40"/>
      <c r="AR205" s="88">
        <v>84294</v>
      </c>
      <c r="AS205" s="40"/>
      <c r="AT205" s="40"/>
      <c r="AU205" s="24">
        <v>116119</v>
      </c>
      <c r="AV205" s="40"/>
      <c r="AW205" s="40"/>
      <c r="AX205" s="24">
        <v>110429</v>
      </c>
      <c r="AY205" s="40"/>
      <c r="AZ205" s="40"/>
      <c r="BA205" s="24"/>
      <c r="BB205" s="40"/>
      <c r="BC205" s="40"/>
      <c r="BD205" s="24"/>
      <c r="BE205" s="40"/>
      <c r="BF205" s="40"/>
      <c r="BG205" s="24"/>
      <c r="BH205" s="40"/>
      <c r="BI205" s="40"/>
      <c r="BJ205" s="24"/>
      <c r="BK205" s="40"/>
      <c r="BL205" s="40"/>
    </row>
    <row r="206" spans="1:64" x14ac:dyDescent="0.2">
      <c r="A206" s="29" t="s">
        <v>25</v>
      </c>
      <c r="B206" s="29" t="s">
        <v>26</v>
      </c>
      <c r="C206" s="29">
        <f>'À renseigner'!$I$13</f>
        <v>0</v>
      </c>
      <c r="D206" s="82"/>
      <c r="E206" s="83"/>
      <c r="F206" s="83"/>
      <c r="G206" s="83"/>
      <c r="H206" s="83"/>
      <c r="I206" s="84"/>
      <c r="J206" s="84"/>
      <c r="K206" s="83" t="s">
        <v>27</v>
      </c>
      <c r="L206" s="83" t="s">
        <v>27</v>
      </c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5"/>
      <c r="X206" s="83"/>
      <c r="Y206" s="84"/>
      <c r="Z206" s="84"/>
      <c r="AA206" s="84"/>
      <c r="AB206" s="88" t="s">
        <v>583</v>
      </c>
      <c r="AC206" s="88">
        <v>84289</v>
      </c>
      <c r="AD206" s="40"/>
      <c r="AE206" s="40"/>
      <c r="AF206" s="88">
        <v>84309</v>
      </c>
      <c r="AG206" s="40"/>
      <c r="AH206" s="40"/>
      <c r="AI206" s="88">
        <v>84329</v>
      </c>
      <c r="AJ206" s="40"/>
      <c r="AK206" s="40"/>
      <c r="AL206" s="24">
        <v>84349</v>
      </c>
      <c r="AM206" s="40"/>
      <c r="AN206" s="40"/>
      <c r="AO206" s="88">
        <v>84369</v>
      </c>
      <c r="AP206" s="40"/>
      <c r="AQ206" s="40"/>
      <c r="AR206" s="88">
        <v>84294</v>
      </c>
      <c r="AS206" s="40"/>
      <c r="AT206" s="40"/>
      <c r="AU206" s="24">
        <v>116119</v>
      </c>
      <c r="AV206" s="40"/>
      <c r="AW206" s="40"/>
      <c r="AX206" s="24">
        <v>110429</v>
      </c>
      <c r="AY206" s="40"/>
      <c r="AZ206" s="40"/>
      <c r="BA206" s="24"/>
      <c r="BB206" s="40"/>
      <c r="BC206" s="40"/>
      <c r="BD206" s="24"/>
      <c r="BE206" s="40"/>
      <c r="BF206" s="40"/>
      <c r="BG206" s="24"/>
      <c r="BH206" s="40"/>
      <c r="BI206" s="40"/>
      <c r="BJ206" s="24"/>
      <c r="BK206" s="40"/>
      <c r="BL206" s="40"/>
    </row>
    <row r="207" spans="1:64" x14ac:dyDescent="0.2">
      <c r="A207" s="29" t="s">
        <v>25</v>
      </c>
      <c r="B207" s="29" t="s">
        <v>26</v>
      </c>
      <c r="C207" s="29">
        <f>'À renseigner'!$I$13</f>
        <v>0</v>
      </c>
      <c r="D207" s="82"/>
      <c r="E207" s="83"/>
      <c r="F207" s="83"/>
      <c r="G207" s="83"/>
      <c r="H207" s="83"/>
      <c r="I207" s="84"/>
      <c r="J207" s="84"/>
      <c r="K207" s="83" t="s">
        <v>27</v>
      </c>
      <c r="L207" s="83" t="s">
        <v>27</v>
      </c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5"/>
      <c r="X207" s="83"/>
      <c r="Y207" s="84"/>
      <c r="Z207" s="84"/>
      <c r="AA207" s="84"/>
      <c r="AB207" s="88" t="s">
        <v>583</v>
      </c>
      <c r="AC207" s="88">
        <v>84289</v>
      </c>
      <c r="AD207" s="40"/>
      <c r="AE207" s="40"/>
      <c r="AF207" s="88">
        <v>84309</v>
      </c>
      <c r="AG207" s="40"/>
      <c r="AH207" s="40"/>
      <c r="AI207" s="88">
        <v>84329</v>
      </c>
      <c r="AJ207" s="40"/>
      <c r="AK207" s="40"/>
      <c r="AL207" s="24">
        <v>84349</v>
      </c>
      <c r="AM207" s="40"/>
      <c r="AN207" s="40"/>
      <c r="AO207" s="88">
        <v>84369</v>
      </c>
      <c r="AP207" s="40"/>
      <c r="AQ207" s="40"/>
      <c r="AR207" s="88">
        <v>84294</v>
      </c>
      <c r="AS207" s="40"/>
      <c r="AT207" s="40"/>
      <c r="AU207" s="24">
        <v>116119</v>
      </c>
      <c r="AV207" s="40"/>
      <c r="AW207" s="40"/>
      <c r="AX207" s="24">
        <v>110429</v>
      </c>
      <c r="AY207" s="40"/>
      <c r="AZ207" s="40"/>
      <c r="BA207" s="24"/>
      <c r="BB207" s="40"/>
      <c r="BC207" s="40"/>
      <c r="BD207" s="24"/>
      <c r="BE207" s="40"/>
      <c r="BF207" s="40"/>
      <c r="BG207" s="24"/>
      <c r="BH207" s="40"/>
      <c r="BI207" s="40"/>
      <c r="BJ207" s="24"/>
      <c r="BK207" s="40"/>
      <c r="BL207" s="40"/>
    </row>
    <row r="208" spans="1:64" x14ac:dyDescent="0.2">
      <c r="A208" s="29" t="s">
        <v>25</v>
      </c>
      <c r="B208" s="29" t="s">
        <v>26</v>
      </c>
      <c r="C208" s="29">
        <f>'À renseigner'!$I$13</f>
        <v>0</v>
      </c>
      <c r="D208" s="82"/>
      <c r="E208" s="83"/>
      <c r="F208" s="83"/>
      <c r="G208" s="83"/>
      <c r="H208" s="83"/>
      <c r="I208" s="84"/>
      <c r="J208" s="84"/>
      <c r="K208" s="83" t="s">
        <v>27</v>
      </c>
      <c r="L208" s="83" t="s">
        <v>27</v>
      </c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5"/>
      <c r="X208" s="83"/>
      <c r="Y208" s="84"/>
      <c r="Z208" s="84"/>
      <c r="AA208" s="84"/>
      <c r="AB208" s="88" t="s">
        <v>583</v>
      </c>
      <c r="AC208" s="88">
        <v>84289</v>
      </c>
      <c r="AD208" s="40"/>
      <c r="AE208" s="40"/>
      <c r="AF208" s="88">
        <v>84309</v>
      </c>
      <c r="AG208" s="40"/>
      <c r="AH208" s="40"/>
      <c r="AI208" s="88">
        <v>84329</v>
      </c>
      <c r="AJ208" s="40"/>
      <c r="AK208" s="40"/>
      <c r="AL208" s="24">
        <v>84349</v>
      </c>
      <c r="AM208" s="40"/>
      <c r="AN208" s="40"/>
      <c r="AO208" s="88">
        <v>84369</v>
      </c>
      <c r="AP208" s="40"/>
      <c r="AQ208" s="40"/>
      <c r="AR208" s="88">
        <v>84294</v>
      </c>
      <c r="AS208" s="40"/>
      <c r="AT208" s="40"/>
      <c r="AU208" s="24">
        <v>116119</v>
      </c>
      <c r="AV208" s="40"/>
      <c r="AW208" s="40"/>
      <c r="AX208" s="24">
        <v>110429</v>
      </c>
      <c r="AY208" s="40"/>
      <c r="AZ208" s="40"/>
      <c r="BA208" s="24"/>
      <c r="BB208" s="40"/>
      <c r="BC208" s="40"/>
      <c r="BD208" s="24"/>
      <c r="BE208" s="40"/>
      <c r="BF208" s="40"/>
      <c r="BG208" s="24"/>
      <c r="BH208" s="40"/>
      <c r="BI208" s="40"/>
      <c r="BJ208" s="24"/>
      <c r="BK208" s="40"/>
      <c r="BL208" s="40"/>
    </row>
    <row r="209" spans="1:64" x14ac:dyDescent="0.2">
      <c r="A209" s="29" t="s">
        <v>25</v>
      </c>
      <c r="B209" s="29" t="s">
        <v>26</v>
      </c>
      <c r="C209" s="29">
        <f>'À renseigner'!$I$13</f>
        <v>0</v>
      </c>
      <c r="D209" s="82"/>
      <c r="E209" s="83"/>
      <c r="F209" s="83"/>
      <c r="G209" s="83"/>
      <c r="H209" s="83"/>
      <c r="I209" s="84"/>
      <c r="J209" s="84"/>
      <c r="K209" s="83" t="s">
        <v>27</v>
      </c>
      <c r="L209" s="83" t="s">
        <v>27</v>
      </c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5"/>
      <c r="X209" s="83"/>
      <c r="Y209" s="84"/>
      <c r="Z209" s="84"/>
      <c r="AA209" s="84"/>
      <c r="AB209" s="88" t="s">
        <v>583</v>
      </c>
      <c r="AC209" s="88">
        <v>84289</v>
      </c>
      <c r="AD209" s="40"/>
      <c r="AE209" s="40"/>
      <c r="AF209" s="88">
        <v>84309</v>
      </c>
      <c r="AG209" s="40"/>
      <c r="AH209" s="40"/>
      <c r="AI209" s="88">
        <v>84329</v>
      </c>
      <c r="AJ209" s="40"/>
      <c r="AK209" s="40"/>
      <c r="AL209" s="24">
        <v>84349</v>
      </c>
      <c r="AM209" s="40"/>
      <c r="AN209" s="40"/>
      <c r="AO209" s="88">
        <v>84369</v>
      </c>
      <c r="AP209" s="40"/>
      <c r="AQ209" s="40"/>
      <c r="AR209" s="88">
        <v>84294</v>
      </c>
      <c r="AS209" s="40"/>
      <c r="AT209" s="40"/>
      <c r="AU209" s="24">
        <v>116119</v>
      </c>
      <c r="AV209" s="40"/>
      <c r="AW209" s="40"/>
      <c r="AX209" s="24">
        <v>110429</v>
      </c>
      <c r="AY209" s="40"/>
      <c r="AZ209" s="40"/>
      <c r="BA209" s="24"/>
      <c r="BB209" s="40"/>
      <c r="BC209" s="40"/>
      <c r="BD209" s="24"/>
      <c r="BE209" s="40"/>
      <c r="BF209" s="40"/>
      <c r="BG209" s="24"/>
      <c r="BH209" s="40"/>
      <c r="BI209" s="40"/>
      <c r="BJ209" s="24"/>
      <c r="BK209" s="40"/>
      <c r="BL209" s="40"/>
    </row>
    <row r="210" spans="1:64" x14ac:dyDescent="0.2">
      <c r="A210" s="29" t="s">
        <v>25</v>
      </c>
      <c r="B210" s="29" t="s">
        <v>26</v>
      </c>
      <c r="C210" s="29">
        <f>'À renseigner'!$I$13</f>
        <v>0</v>
      </c>
      <c r="D210" s="82"/>
      <c r="E210" s="83"/>
      <c r="F210" s="83"/>
      <c r="G210" s="83"/>
      <c r="H210" s="83"/>
      <c r="I210" s="84"/>
      <c r="J210" s="84"/>
      <c r="K210" s="83" t="s">
        <v>27</v>
      </c>
      <c r="L210" s="83" t="s">
        <v>27</v>
      </c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5"/>
      <c r="X210" s="83"/>
      <c r="Y210" s="84"/>
      <c r="Z210" s="84"/>
      <c r="AA210" s="84"/>
      <c r="AB210" s="88" t="s">
        <v>583</v>
      </c>
      <c r="AC210" s="88">
        <v>84289</v>
      </c>
      <c r="AD210" s="40"/>
      <c r="AE210" s="40"/>
      <c r="AF210" s="88">
        <v>84309</v>
      </c>
      <c r="AG210" s="40"/>
      <c r="AH210" s="40"/>
      <c r="AI210" s="88">
        <v>84329</v>
      </c>
      <c r="AJ210" s="40"/>
      <c r="AK210" s="40"/>
      <c r="AL210" s="24">
        <v>84349</v>
      </c>
      <c r="AM210" s="40"/>
      <c r="AN210" s="40"/>
      <c r="AO210" s="88">
        <v>84369</v>
      </c>
      <c r="AP210" s="40"/>
      <c r="AQ210" s="40"/>
      <c r="AR210" s="88">
        <v>84294</v>
      </c>
      <c r="AS210" s="40"/>
      <c r="AT210" s="40"/>
      <c r="AU210" s="24">
        <v>116119</v>
      </c>
      <c r="AV210" s="40"/>
      <c r="AW210" s="40"/>
      <c r="AX210" s="24">
        <v>110429</v>
      </c>
      <c r="AY210" s="40"/>
      <c r="AZ210" s="40"/>
      <c r="BA210" s="24"/>
      <c r="BB210" s="40"/>
      <c r="BC210" s="40"/>
      <c r="BD210" s="24"/>
      <c r="BE210" s="40"/>
      <c r="BF210" s="40"/>
      <c r="BG210" s="24"/>
      <c r="BH210" s="40"/>
      <c r="BI210" s="40"/>
      <c r="BJ210" s="24"/>
      <c r="BK210" s="40"/>
      <c r="BL210" s="40"/>
    </row>
    <row r="211" spans="1:64" x14ac:dyDescent="0.2">
      <c r="A211" s="29" t="s">
        <v>25</v>
      </c>
      <c r="B211" s="29" t="s">
        <v>26</v>
      </c>
      <c r="C211" s="29">
        <f>'À renseigner'!$I$13</f>
        <v>0</v>
      </c>
      <c r="D211" s="82"/>
      <c r="E211" s="83"/>
      <c r="F211" s="83"/>
      <c r="G211" s="83"/>
      <c r="H211" s="83"/>
      <c r="I211" s="84"/>
      <c r="J211" s="84"/>
      <c r="K211" s="83" t="s">
        <v>27</v>
      </c>
      <c r="L211" s="83" t="s">
        <v>27</v>
      </c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5"/>
      <c r="X211" s="83"/>
      <c r="Y211" s="84"/>
      <c r="Z211" s="84"/>
      <c r="AA211" s="84"/>
      <c r="AB211" s="88" t="s">
        <v>583</v>
      </c>
      <c r="AC211" s="88">
        <v>84289</v>
      </c>
      <c r="AD211" s="40"/>
      <c r="AE211" s="40"/>
      <c r="AF211" s="88">
        <v>84309</v>
      </c>
      <c r="AG211" s="40"/>
      <c r="AH211" s="40"/>
      <c r="AI211" s="88">
        <v>84329</v>
      </c>
      <c r="AJ211" s="40"/>
      <c r="AK211" s="40"/>
      <c r="AL211" s="24">
        <v>84349</v>
      </c>
      <c r="AM211" s="40"/>
      <c r="AN211" s="40"/>
      <c r="AO211" s="88">
        <v>84369</v>
      </c>
      <c r="AP211" s="40"/>
      <c r="AQ211" s="40"/>
      <c r="AR211" s="88">
        <v>84294</v>
      </c>
      <c r="AS211" s="40"/>
      <c r="AT211" s="40"/>
      <c r="AU211" s="24">
        <v>116119</v>
      </c>
      <c r="AV211" s="40"/>
      <c r="AW211" s="40"/>
      <c r="AX211" s="24">
        <v>110429</v>
      </c>
      <c r="AY211" s="40"/>
      <c r="AZ211" s="40"/>
      <c r="BA211" s="24"/>
      <c r="BB211" s="40"/>
      <c r="BC211" s="40"/>
      <c r="BD211" s="24"/>
      <c r="BE211" s="40"/>
      <c r="BF211" s="40"/>
      <c r="BG211" s="24"/>
      <c r="BH211" s="40"/>
      <c r="BI211" s="40"/>
      <c r="BJ211" s="24"/>
      <c r="BK211" s="40"/>
      <c r="BL211" s="40"/>
    </row>
    <row r="212" spans="1:64" x14ac:dyDescent="0.2">
      <c r="A212" s="29" t="s">
        <v>25</v>
      </c>
      <c r="B212" s="29" t="s">
        <v>26</v>
      </c>
      <c r="C212" s="29">
        <f>'À renseigner'!$I$13</f>
        <v>0</v>
      </c>
      <c r="D212" s="82"/>
      <c r="E212" s="83"/>
      <c r="F212" s="83"/>
      <c r="G212" s="83"/>
      <c r="H212" s="83"/>
      <c r="I212" s="84"/>
      <c r="J212" s="84"/>
      <c r="K212" s="83" t="s">
        <v>27</v>
      </c>
      <c r="L212" s="83" t="s">
        <v>27</v>
      </c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5"/>
      <c r="X212" s="83"/>
      <c r="Y212" s="84"/>
      <c r="Z212" s="84"/>
      <c r="AA212" s="84"/>
      <c r="AB212" s="88" t="s">
        <v>583</v>
      </c>
      <c r="AC212" s="88">
        <v>84289</v>
      </c>
      <c r="AD212" s="40"/>
      <c r="AE212" s="40"/>
      <c r="AF212" s="88">
        <v>84309</v>
      </c>
      <c r="AG212" s="40"/>
      <c r="AH212" s="40"/>
      <c r="AI212" s="88">
        <v>84329</v>
      </c>
      <c r="AJ212" s="40"/>
      <c r="AK212" s="40"/>
      <c r="AL212" s="24">
        <v>84349</v>
      </c>
      <c r="AM212" s="40"/>
      <c r="AN212" s="40"/>
      <c r="AO212" s="88">
        <v>84369</v>
      </c>
      <c r="AP212" s="40"/>
      <c r="AQ212" s="40"/>
      <c r="AR212" s="88">
        <v>84294</v>
      </c>
      <c r="AS212" s="40"/>
      <c r="AT212" s="40"/>
      <c r="AU212" s="24">
        <v>116119</v>
      </c>
      <c r="AV212" s="40"/>
      <c r="AW212" s="40"/>
      <c r="AX212" s="24">
        <v>110429</v>
      </c>
      <c r="AY212" s="40"/>
      <c r="AZ212" s="40"/>
      <c r="BA212" s="24"/>
      <c r="BB212" s="40"/>
      <c r="BC212" s="40"/>
      <c r="BD212" s="24"/>
      <c r="BE212" s="40"/>
      <c r="BF212" s="40"/>
      <c r="BG212" s="24"/>
      <c r="BH212" s="40"/>
      <c r="BI212" s="40"/>
      <c r="BJ212" s="24"/>
      <c r="BK212" s="40"/>
      <c r="BL212" s="40"/>
    </row>
    <row r="213" spans="1:64" x14ac:dyDescent="0.2">
      <c r="A213" s="29" t="s">
        <v>25</v>
      </c>
      <c r="B213" s="29" t="s">
        <v>26</v>
      </c>
      <c r="C213" s="29">
        <f>'À renseigner'!$I$13</f>
        <v>0</v>
      </c>
      <c r="D213" s="82"/>
      <c r="E213" s="83"/>
      <c r="F213" s="83"/>
      <c r="G213" s="83"/>
      <c r="H213" s="83"/>
      <c r="I213" s="84"/>
      <c r="J213" s="84"/>
      <c r="K213" s="83" t="s">
        <v>27</v>
      </c>
      <c r="L213" s="83" t="s">
        <v>27</v>
      </c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5"/>
      <c r="X213" s="83"/>
      <c r="Y213" s="84"/>
      <c r="Z213" s="84"/>
      <c r="AA213" s="84"/>
      <c r="AB213" s="88" t="s">
        <v>583</v>
      </c>
      <c r="AC213" s="88">
        <v>84289</v>
      </c>
      <c r="AD213" s="40"/>
      <c r="AE213" s="40"/>
      <c r="AF213" s="88">
        <v>84309</v>
      </c>
      <c r="AG213" s="40"/>
      <c r="AH213" s="40"/>
      <c r="AI213" s="88">
        <v>84329</v>
      </c>
      <c r="AJ213" s="40"/>
      <c r="AK213" s="40"/>
      <c r="AL213" s="24">
        <v>84349</v>
      </c>
      <c r="AM213" s="40"/>
      <c r="AN213" s="40"/>
      <c r="AO213" s="88">
        <v>84369</v>
      </c>
      <c r="AP213" s="40"/>
      <c r="AQ213" s="40"/>
      <c r="AR213" s="88">
        <v>84294</v>
      </c>
      <c r="AS213" s="40"/>
      <c r="AT213" s="40"/>
      <c r="AU213" s="24">
        <v>116119</v>
      </c>
      <c r="AV213" s="40"/>
      <c r="AW213" s="40"/>
      <c r="AX213" s="24">
        <v>110429</v>
      </c>
      <c r="AY213" s="40"/>
      <c r="AZ213" s="40"/>
      <c r="BA213" s="24"/>
      <c r="BB213" s="40"/>
      <c r="BC213" s="40"/>
      <c r="BD213" s="24"/>
      <c r="BE213" s="40"/>
      <c r="BF213" s="40"/>
      <c r="BG213" s="24"/>
      <c r="BH213" s="40"/>
      <c r="BI213" s="40"/>
      <c r="BJ213" s="24"/>
      <c r="BK213" s="40"/>
      <c r="BL213" s="40"/>
    </row>
    <row r="214" spans="1:64" x14ac:dyDescent="0.2">
      <c r="A214" s="29" t="s">
        <v>25</v>
      </c>
      <c r="B214" s="29" t="s">
        <v>26</v>
      </c>
      <c r="C214" s="29">
        <f>'À renseigner'!$I$13</f>
        <v>0</v>
      </c>
      <c r="D214" s="82"/>
      <c r="E214" s="83"/>
      <c r="F214" s="83"/>
      <c r="G214" s="83"/>
      <c r="H214" s="83"/>
      <c r="I214" s="84"/>
      <c r="J214" s="84"/>
      <c r="K214" s="83" t="s">
        <v>27</v>
      </c>
      <c r="L214" s="83" t="s">
        <v>27</v>
      </c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5"/>
      <c r="X214" s="83"/>
      <c r="Y214" s="84"/>
      <c r="Z214" s="84"/>
      <c r="AA214" s="84"/>
      <c r="AB214" s="88" t="s">
        <v>583</v>
      </c>
      <c r="AC214" s="88">
        <v>84289</v>
      </c>
      <c r="AD214" s="40"/>
      <c r="AE214" s="40"/>
      <c r="AF214" s="88">
        <v>84309</v>
      </c>
      <c r="AG214" s="40"/>
      <c r="AH214" s="40"/>
      <c r="AI214" s="88">
        <v>84329</v>
      </c>
      <c r="AJ214" s="40"/>
      <c r="AK214" s="40"/>
      <c r="AL214" s="24">
        <v>84349</v>
      </c>
      <c r="AM214" s="40"/>
      <c r="AN214" s="40"/>
      <c r="AO214" s="88">
        <v>84369</v>
      </c>
      <c r="AP214" s="40"/>
      <c r="AQ214" s="40"/>
      <c r="AR214" s="88">
        <v>84294</v>
      </c>
      <c r="AS214" s="40"/>
      <c r="AT214" s="40"/>
      <c r="AU214" s="24">
        <v>116119</v>
      </c>
      <c r="AV214" s="40"/>
      <c r="AW214" s="40"/>
      <c r="AX214" s="24">
        <v>110429</v>
      </c>
      <c r="AY214" s="40"/>
      <c r="AZ214" s="40"/>
      <c r="BA214" s="24"/>
      <c r="BB214" s="40"/>
      <c r="BC214" s="40"/>
      <c r="BD214" s="24"/>
      <c r="BE214" s="40"/>
      <c r="BF214" s="40"/>
      <c r="BG214" s="24"/>
      <c r="BH214" s="40"/>
      <c r="BI214" s="40"/>
      <c r="BJ214" s="24"/>
      <c r="BK214" s="40"/>
      <c r="BL214" s="40"/>
    </row>
    <row r="215" spans="1:64" x14ac:dyDescent="0.2">
      <c r="A215" s="29" t="s">
        <v>25</v>
      </c>
      <c r="B215" s="29" t="s">
        <v>26</v>
      </c>
      <c r="C215" s="29">
        <f>'À renseigner'!$I$13</f>
        <v>0</v>
      </c>
      <c r="D215" s="82"/>
      <c r="E215" s="83"/>
      <c r="F215" s="83"/>
      <c r="G215" s="83"/>
      <c r="H215" s="83"/>
      <c r="I215" s="84"/>
      <c r="J215" s="84"/>
      <c r="K215" s="83" t="s">
        <v>27</v>
      </c>
      <c r="L215" s="83" t="s">
        <v>27</v>
      </c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5"/>
      <c r="X215" s="83"/>
      <c r="Y215" s="84"/>
      <c r="Z215" s="84"/>
      <c r="AA215" s="84"/>
      <c r="AB215" s="88" t="s">
        <v>583</v>
      </c>
      <c r="AC215" s="88">
        <v>84289</v>
      </c>
      <c r="AD215" s="40"/>
      <c r="AE215" s="40"/>
      <c r="AF215" s="88">
        <v>84309</v>
      </c>
      <c r="AG215" s="40"/>
      <c r="AH215" s="40"/>
      <c r="AI215" s="88">
        <v>84329</v>
      </c>
      <c r="AJ215" s="40"/>
      <c r="AK215" s="40"/>
      <c r="AL215" s="24">
        <v>84349</v>
      </c>
      <c r="AM215" s="40"/>
      <c r="AN215" s="40"/>
      <c r="AO215" s="88">
        <v>84369</v>
      </c>
      <c r="AP215" s="40"/>
      <c r="AQ215" s="40"/>
      <c r="AR215" s="88">
        <v>84294</v>
      </c>
      <c r="AS215" s="40"/>
      <c r="AT215" s="40"/>
      <c r="AU215" s="24">
        <v>116119</v>
      </c>
      <c r="AV215" s="40"/>
      <c r="AW215" s="40"/>
      <c r="AX215" s="24">
        <v>110429</v>
      </c>
      <c r="AY215" s="40"/>
      <c r="AZ215" s="40"/>
      <c r="BA215" s="24"/>
      <c r="BB215" s="40"/>
      <c r="BC215" s="40"/>
      <c r="BD215" s="24"/>
      <c r="BE215" s="40"/>
      <c r="BF215" s="40"/>
      <c r="BG215" s="24"/>
      <c r="BH215" s="40"/>
      <c r="BI215" s="40"/>
      <c r="BJ215" s="24"/>
      <c r="BK215" s="40"/>
      <c r="BL215" s="40"/>
    </row>
    <row r="216" spans="1:64" x14ac:dyDescent="0.2">
      <c r="A216" s="29" t="s">
        <v>25</v>
      </c>
      <c r="B216" s="29" t="s">
        <v>26</v>
      </c>
      <c r="C216" s="29">
        <f>'À renseigner'!$I$13</f>
        <v>0</v>
      </c>
      <c r="D216" s="82"/>
      <c r="E216" s="83"/>
      <c r="F216" s="83"/>
      <c r="G216" s="83"/>
      <c r="H216" s="83"/>
      <c r="I216" s="84"/>
      <c r="J216" s="84"/>
      <c r="K216" s="83" t="s">
        <v>27</v>
      </c>
      <c r="L216" s="83" t="s">
        <v>27</v>
      </c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5"/>
      <c r="X216" s="83"/>
      <c r="Y216" s="84"/>
      <c r="Z216" s="84"/>
      <c r="AA216" s="84"/>
      <c r="AB216" s="88" t="s">
        <v>583</v>
      </c>
      <c r="AC216" s="88">
        <v>84289</v>
      </c>
      <c r="AD216" s="40"/>
      <c r="AE216" s="40"/>
      <c r="AF216" s="88">
        <v>84309</v>
      </c>
      <c r="AG216" s="40"/>
      <c r="AH216" s="40"/>
      <c r="AI216" s="88">
        <v>84329</v>
      </c>
      <c r="AJ216" s="40"/>
      <c r="AK216" s="40"/>
      <c r="AL216" s="24">
        <v>84349</v>
      </c>
      <c r="AM216" s="40"/>
      <c r="AN216" s="40"/>
      <c r="AO216" s="88">
        <v>84369</v>
      </c>
      <c r="AP216" s="40"/>
      <c r="AQ216" s="40"/>
      <c r="AR216" s="88">
        <v>84294</v>
      </c>
      <c r="AS216" s="40"/>
      <c r="AT216" s="40"/>
      <c r="AU216" s="24">
        <v>116119</v>
      </c>
      <c r="AV216" s="40"/>
      <c r="AW216" s="40"/>
      <c r="AX216" s="24">
        <v>110429</v>
      </c>
      <c r="AY216" s="40"/>
      <c r="AZ216" s="40"/>
      <c r="BA216" s="24"/>
      <c r="BB216" s="40"/>
      <c r="BC216" s="40"/>
      <c r="BD216" s="24"/>
      <c r="BE216" s="40"/>
      <c r="BF216" s="40"/>
      <c r="BG216" s="24"/>
      <c r="BH216" s="40"/>
      <c r="BI216" s="40"/>
      <c r="BJ216" s="24"/>
      <c r="BK216" s="40"/>
      <c r="BL216" s="40"/>
    </row>
    <row r="217" spans="1:64" x14ac:dyDescent="0.2">
      <c r="A217" s="29" t="s">
        <v>25</v>
      </c>
      <c r="B217" s="29" t="s">
        <v>26</v>
      </c>
      <c r="C217" s="29">
        <f>'À renseigner'!$I$13</f>
        <v>0</v>
      </c>
      <c r="D217" s="82"/>
      <c r="E217" s="83"/>
      <c r="F217" s="83"/>
      <c r="G217" s="83"/>
      <c r="H217" s="83"/>
      <c r="I217" s="84"/>
      <c r="J217" s="84"/>
      <c r="K217" s="83" t="s">
        <v>27</v>
      </c>
      <c r="L217" s="83" t="s">
        <v>27</v>
      </c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5"/>
      <c r="X217" s="83"/>
      <c r="Y217" s="84"/>
      <c r="Z217" s="84"/>
      <c r="AA217" s="84"/>
      <c r="AB217" s="88" t="s">
        <v>583</v>
      </c>
      <c r="AC217" s="88">
        <v>84289</v>
      </c>
      <c r="AD217" s="40"/>
      <c r="AE217" s="40"/>
      <c r="AF217" s="88">
        <v>84309</v>
      </c>
      <c r="AG217" s="40"/>
      <c r="AH217" s="40"/>
      <c r="AI217" s="88">
        <v>84329</v>
      </c>
      <c r="AJ217" s="40"/>
      <c r="AK217" s="40"/>
      <c r="AL217" s="24">
        <v>84349</v>
      </c>
      <c r="AM217" s="40"/>
      <c r="AN217" s="40"/>
      <c r="AO217" s="88">
        <v>84369</v>
      </c>
      <c r="AP217" s="40"/>
      <c r="AQ217" s="40"/>
      <c r="AR217" s="88">
        <v>84294</v>
      </c>
      <c r="AS217" s="40"/>
      <c r="AT217" s="40"/>
      <c r="AU217" s="24">
        <v>116119</v>
      </c>
      <c r="AV217" s="40"/>
      <c r="AW217" s="40"/>
      <c r="AX217" s="24">
        <v>110429</v>
      </c>
      <c r="AY217" s="40"/>
      <c r="AZ217" s="40"/>
      <c r="BA217" s="24"/>
      <c r="BB217" s="40"/>
      <c r="BC217" s="40"/>
      <c r="BD217" s="24"/>
      <c r="BE217" s="40"/>
      <c r="BF217" s="40"/>
      <c r="BG217" s="24"/>
      <c r="BH217" s="40"/>
      <c r="BI217" s="40"/>
      <c r="BJ217" s="24"/>
      <c r="BK217" s="40"/>
      <c r="BL217" s="40"/>
    </row>
    <row r="218" spans="1:64" x14ac:dyDescent="0.2">
      <c r="A218" s="29" t="s">
        <v>25</v>
      </c>
      <c r="B218" s="29" t="s">
        <v>26</v>
      </c>
      <c r="C218" s="29">
        <f>'À renseigner'!$I$13</f>
        <v>0</v>
      </c>
      <c r="D218" s="82"/>
      <c r="E218" s="83"/>
      <c r="F218" s="83"/>
      <c r="G218" s="83"/>
      <c r="H218" s="83"/>
      <c r="I218" s="84"/>
      <c r="J218" s="84"/>
      <c r="K218" s="83" t="s">
        <v>27</v>
      </c>
      <c r="L218" s="83" t="s">
        <v>27</v>
      </c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5"/>
      <c r="X218" s="83"/>
      <c r="Y218" s="84"/>
      <c r="Z218" s="84"/>
      <c r="AA218" s="84"/>
      <c r="AB218" s="88" t="s">
        <v>583</v>
      </c>
      <c r="AC218" s="88">
        <v>84289</v>
      </c>
      <c r="AD218" s="40"/>
      <c r="AE218" s="40"/>
      <c r="AF218" s="88">
        <v>84309</v>
      </c>
      <c r="AG218" s="40"/>
      <c r="AH218" s="40"/>
      <c r="AI218" s="88">
        <v>84329</v>
      </c>
      <c r="AJ218" s="40"/>
      <c r="AK218" s="40"/>
      <c r="AL218" s="24">
        <v>84349</v>
      </c>
      <c r="AM218" s="40"/>
      <c r="AN218" s="40"/>
      <c r="AO218" s="88">
        <v>84369</v>
      </c>
      <c r="AP218" s="40"/>
      <c r="AQ218" s="40"/>
      <c r="AR218" s="88">
        <v>84294</v>
      </c>
      <c r="AS218" s="40"/>
      <c r="AT218" s="40"/>
      <c r="AU218" s="24">
        <v>116119</v>
      </c>
      <c r="AV218" s="40"/>
      <c r="AW218" s="40"/>
      <c r="AX218" s="24">
        <v>110429</v>
      </c>
      <c r="AY218" s="40"/>
      <c r="AZ218" s="40"/>
      <c r="BA218" s="24"/>
      <c r="BB218" s="40"/>
      <c r="BC218" s="40"/>
      <c r="BD218" s="24"/>
      <c r="BE218" s="40"/>
      <c r="BF218" s="40"/>
      <c r="BG218" s="24"/>
      <c r="BH218" s="40"/>
      <c r="BI218" s="40"/>
      <c r="BJ218" s="24"/>
      <c r="BK218" s="40"/>
      <c r="BL218" s="40"/>
    </row>
    <row r="219" spans="1:64" x14ac:dyDescent="0.2">
      <c r="A219" s="29" t="s">
        <v>25</v>
      </c>
      <c r="B219" s="29" t="s">
        <v>26</v>
      </c>
      <c r="C219" s="29">
        <f>'À renseigner'!$I$13</f>
        <v>0</v>
      </c>
      <c r="D219" s="82"/>
      <c r="E219" s="83"/>
      <c r="F219" s="83"/>
      <c r="G219" s="83"/>
      <c r="H219" s="83"/>
      <c r="I219" s="84"/>
      <c r="J219" s="84"/>
      <c r="K219" s="83" t="s">
        <v>27</v>
      </c>
      <c r="L219" s="83" t="s">
        <v>27</v>
      </c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5"/>
      <c r="X219" s="83"/>
      <c r="Y219" s="84"/>
      <c r="Z219" s="84"/>
      <c r="AA219" s="84"/>
      <c r="AB219" s="88" t="s">
        <v>583</v>
      </c>
      <c r="AC219" s="88">
        <v>84289</v>
      </c>
      <c r="AD219" s="40"/>
      <c r="AE219" s="40"/>
      <c r="AF219" s="88">
        <v>84309</v>
      </c>
      <c r="AG219" s="40"/>
      <c r="AH219" s="40"/>
      <c r="AI219" s="88">
        <v>84329</v>
      </c>
      <c r="AJ219" s="40"/>
      <c r="AK219" s="40"/>
      <c r="AL219" s="24">
        <v>84349</v>
      </c>
      <c r="AM219" s="40"/>
      <c r="AN219" s="40"/>
      <c r="AO219" s="88">
        <v>84369</v>
      </c>
      <c r="AP219" s="40"/>
      <c r="AQ219" s="40"/>
      <c r="AR219" s="88">
        <v>84294</v>
      </c>
      <c r="AS219" s="40"/>
      <c r="AT219" s="40"/>
      <c r="AU219" s="24">
        <v>116119</v>
      </c>
      <c r="AV219" s="40"/>
      <c r="AW219" s="40"/>
      <c r="AX219" s="24">
        <v>110429</v>
      </c>
      <c r="AY219" s="40"/>
      <c r="AZ219" s="40"/>
      <c r="BA219" s="24"/>
      <c r="BB219" s="40"/>
      <c r="BC219" s="40"/>
      <c r="BD219" s="24"/>
      <c r="BE219" s="40"/>
      <c r="BF219" s="40"/>
      <c r="BG219" s="24"/>
      <c r="BH219" s="40"/>
      <c r="BI219" s="40"/>
      <c r="BJ219" s="24"/>
      <c r="BK219" s="40"/>
      <c r="BL219" s="40"/>
    </row>
    <row r="220" spans="1:64" x14ac:dyDescent="0.2">
      <c r="A220" s="29" t="s">
        <v>25</v>
      </c>
      <c r="B220" s="29" t="s">
        <v>26</v>
      </c>
      <c r="C220" s="29">
        <f>'À renseigner'!$I$13</f>
        <v>0</v>
      </c>
      <c r="D220" s="82"/>
      <c r="E220" s="83"/>
      <c r="F220" s="83"/>
      <c r="G220" s="83"/>
      <c r="H220" s="83"/>
      <c r="I220" s="84"/>
      <c r="J220" s="84"/>
      <c r="K220" s="83" t="s">
        <v>27</v>
      </c>
      <c r="L220" s="83" t="s">
        <v>27</v>
      </c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5"/>
      <c r="X220" s="83"/>
      <c r="Y220" s="84"/>
      <c r="Z220" s="84"/>
      <c r="AA220" s="84"/>
      <c r="AB220" s="88" t="s">
        <v>583</v>
      </c>
      <c r="AC220" s="88">
        <v>84289</v>
      </c>
      <c r="AD220" s="40"/>
      <c r="AE220" s="40"/>
      <c r="AF220" s="88">
        <v>84309</v>
      </c>
      <c r="AG220" s="40"/>
      <c r="AH220" s="40"/>
      <c r="AI220" s="88">
        <v>84329</v>
      </c>
      <c r="AJ220" s="40"/>
      <c r="AK220" s="40"/>
      <c r="AL220" s="24">
        <v>84349</v>
      </c>
      <c r="AM220" s="40"/>
      <c r="AN220" s="40"/>
      <c r="AO220" s="88">
        <v>84369</v>
      </c>
      <c r="AP220" s="40"/>
      <c r="AQ220" s="40"/>
      <c r="AR220" s="88">
        <v>84294</v>
      </c>
      <c r="AS220" s="40"/>
      <c r="AT220" s="40"/>
      <c r="AU220" s="24">
        <v>116119</v>
      </c>
      <c r="AV220" s="40"/>
      <c r="AW220" s="40"/>
      <c r="AX220" s="24">
        <v>110429</v>
      </c>
      <c r="AY220" s="40"/>
      <c r="AZ220" s="40"/>
      <c r="BA220" s="24"/>
      <c r="BB220" s="40"/>
      <c r="BC220" s="40"/>
      <c r="BD220" s="24"/>
      <c r="BE220" s="40"/>
      <c r="BF220" s="40"/>
      <c r="BG220" s="24"/>
      <c r="BH220" s="40"/>
      <c r="BI220" s="40"/>
      <c r="BJ220" s="24"/>
      <c r="BK220" s="40"/>
      <c r="BL220" s="40"/>
    </row>
    <row r="221" spans="1:64" x14ac:dyDescent="0.2">
      <c r="A221" s="29" t="s">
        <v>25</v>
      </c>
      <c r="B221" s="29" t="s">
        <v>26</v>
      </c>
      <c r="C221" s="29">
        <f>'À renseigner'!$I$13</f>
        <v>0</v>
      </c>
      <c r="D221" s="82"/>
      <c r="E221" s="83"/>
      <c r="F221" s="83"/>
      <c r="G221" s="83"/>
      <c r="H221" s="83"/>
      <c r="I221" s="84"/>
      <c r="J221" s="84"/>
      <c r="K221" s="83" t="s">
        <v>27</v>
      </c>
      <c r="L221" s="83" t="s">
        <v>27</v>
      </c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5"/>
      <c r="X221" s="83"/>
      <c r="Y221" s="84"/>
      <c r="Z221" s="84"/>
      <c r="AA221" s="84"/>
      <c r="AB221" s="88" t="s">
        <v>583</v>
      </c>
      <c r="AC221" s="88">
        <v>84289</v>
      </c>
      <c r="AD221" s="40"/>
      <c r="AE221" s="40"/>
      <c r="AF221" s="88">
        <v>84309</v>
      </c>
      <c r="AG221" s="40"/>
      <c r="AH221" s="40"/>
      <c r="AI221" s="88">
        <v>84329</v>
      </c>
      <c r="AJ221" s="40"/>
      <c r="AK221" s="40"/>
      <c r="AL221" s="24">
        <v>84349</v>
      </c>
      <c r="AM221" s="40"/>
      <c r="AN221" s="40"/>
      <c r="AO221" s="88">
        <v>84369</v>
      </c>
      <c r="AP221" s="40"/>
      <c r="AQ221" s="40"/>
      <c r="AR221" s="88">
        <v>84294</v>
      </c>
      <c r="AS221" s="40"/>
      <c r="AT221" s="40"/>
      <c r="AU221" s="24">
        <v>116119</v>
      </c>
      <c r="AV221" s="40"/>
      <c r="AW221" s="40"/>
      <c r="AX221" s="24">
        <v>110429</v>
      </c>
      <c r="AY221" s="40"/>
      <c r="AZ221" s="40"/>
      <c r="BA221" s="24"/>
      <c r="BB221" s="40"/>
      <c r="BC221" s="40"/>
      <c r="BD221" s="24"/>
      <c r="BE221" s="40"/>
      <c r="BF221" s="40"/>
      <c r="BG221" s="24"/>
      <c r="BH221" s="40"/>
      <c r="BI221" s="40"/>
      <c r="BJ221" s="24"/>
      <c r="BK221" s="40"/>
      <c r="BL221" s="40"/>
    </row>
    <row r="222" spans="1:64" x14ac:dyDescent="0.2">
      <c r="A222" s="29" t="s">
        <v>25</v>
      </c>
      <c r="B222" s="29" t="s">
        <v>26</v>
      </c>
      <c r="C222" s="29">
        <f>'À renseigner'!$I$13</f>
        <v>0</v>
      </c>
      <c r="D222" s="82"/>
      <c r="E222" s="83"/>
      <c r="F222" s="83"/>
      <c r="G222" s="83"/>
      <c r="H222" s="83"/>
      <c r="I222" s="84"/>
      <c r="J222" s="84"/>
      <c r="K222" s="83" t="s">
        <v>27</v>
      </c>
      <c r="L222" s="83" t="s">
        <v>27</v>
      </c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5"/>
      <c r="X222" s="83"/>
      <c r="Y222" s="84"/>
      <c r="Z222" s="84"/>
      <c r="AA222" s="84"/>
      <c r="AB222" s="88" t="s">
        <v>583</v>
      </c>
      <c r="AC222" s="88">
        <v>84289</v>
      </c>
      <c r="AD222" s="40"/>
      <c r="AE222" s="40"/>
      <c r="AF222" s="88">
        <v>84309</v>
      </c>
      <c r="AG222" s="40"/>
      <c r="AH222" s="40"/>
      <c r="AI222" s="88">
        <v>84329</v>
      </c>
      <c r="AJ222" s="40"/>
      <c r="AK222" s="40"/>
      <c r="AL222" s="24">
        <v>84349</v>
      </c>
      <c r="AM222" s="40"/>
      <c r="AN222" s="40"/>
      <c r="AO222" s="88">
        <v>84369</v>
      </c>
      <c r="AP222" s="40"/>
      <c r="AQ222" s="40"/>
      <c r="AR222" s="88">
        <v>84294</v>
      </c>
      <c r="AS222" s="40"/>
      <c r="AT222" s="40"/>
      <c r="AU222" s="24">
        <v>116119</v>
      </c>
      <c r="AV222" s="40"/>
      <c r="AW222" s="40"/>
      <c r="AX222" s="24">
        <v>110429</v>
      </c>
      <c r="AY222" s="40"/>
      <c r="AZ222" s="40"/>
      <c r="BA222" s="24"/>
      <c r="BB222" s="40"/>
      <c r="BC222" s="40"/>
      <c r="BD222" s="24"/>
      <c r="BE222" s="40"/>
      <c r="BF222" s="40"/>
      <c r="BG222" s="24"/>
      <c r="BH222" s="40"/>
      <c r="BI222" s="40"/>
      <c r="BJ222" s="24"/>
      <c r="BK222" s="40"/>
      <c r="BL222" s="40"/>
    </row>
    <row r="223" spans="1:64" x14ac:dyDescent="0.2">
      <c r="A223" s="29" t="s">
        <v>25</v>
      </c>
      <c r="B223" s="29" t="s">
        <v>26</v>
      </c>
      <c r="C223" s="29">
        <f>'À renseigner'!$I$13</f>
        <v>0</v>
      </c>
      <c r="D223" s="82"/>
      <c r="E223" s="83"/>
      <c r="F223" s="83"/>
      <c r="G223" s="83"/>
      <c r="H223" s="83"/>
      <c r="I223" s="84"/>
      <c r="J223" s="84"/>
      <c r="K223" s="83" t="s">
        <v>27</v>
      </c>
      <c r="L223" s="83" t="s">
        <v>27</v>
      </c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5"/>
      <c r="X223" s="83"/>
      <c r="Y223" s="84"/>
      <c r="Z223" s="84"/>
      <c r="AA223" s="84"/>
      <c r="AB223" s="88" t="s">
        <v>583</v>
      </c>
      <c r="AC223" s="88">
        <v>84289</v>
      </c>
      <c r="AD223" s="40"/>
      <c r="AE223" s="40"/>
      <c r="AF223" s="88">
        <v>84309</v>
      </c>
      <c r="AG223" s="40"/>
      <c r="AH223" s="40"/>
      <c r="AI223" s="88">
        <v>84329</v>
      </c>
      <c r="AJ223" s="40"/>
      <c r="AK223" s="40"/>
      <c r="AL223" s="24">
        <v>84349</v>
      </c>
      <c r="AM223" s="40"/>
      <c r="AN223" s="40"/>
      <c r="AO223" s="88">
        <v>84369</v>
      </c>
      <c r="AP223" s="40"/>
      <c r="AQ223" s="40"/>
      <c r="AR223" s="88">
        <v>84294</v>
      </c>
      <c r="AS223" s="40"/>
      <c r="AT223" s="40"/>
      <c r="AU223" s="24">
        <v>116119</v>
      </c>
      <c r="AV223" s="40"/>
      <c r="AW223" s="40"/>
      <c r="AX223" s="24">
        <v>110429</v>
      </c>
      <c r="AY223" s="40"/>
      <c r="AZ223" s="40"/>
      <c r="BA223" s="24"/>
      <c r="BB223" s="40"/>
      <c r="BC223" s="40"/>
      <c r="BD223" s="24"/>
      <c r="BE223" s="40"/>
      <c r="BF223" s="40"/>
      <c r="BG223" s="24"/>
      <c r="BH223" s="40"/>
      <c r="BI223" s="40"/>
      <c r="BJ223" s="24"/>
      <c r="BK223" s="40"/>
      <c r="BL223" s="40"/>
    </row>
    <row r="224" spans="1:64" x14ac:dyDescent="0.2">
      <c r="A224" s="29" t="s">
        <v>25</v>
      </c>
      <c r="B224" s="29" t="s">
        <v>26</v>
      </c>
      <c r="C224" s="29">
        <f>'À renseigner'!$I$13</f>
        <v>0</v>
      </c>
      <c r="D224" s="82"/>
      <c r="E224" s="83"/>
      <c r="F224" s="83"/>
      <c r="G224" s="83"/>
      <c r="H224" s="83"/>
      <c r="I224" s="84"/>
      <c r="J224" s="84"/>
      <c r="K224" s="83" t="s">
        <v>27</v>
      </c>
      <c r="L224" s="83" t="s">
        <v>27</v>
      </c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5"/>
      <c r="X224" s="83"/>
      <c r="Y224" s="84"/>
      <c r="Z224" s="84"/>
      <c r="AA224" s="84"/>
      <c r="AB224" s="88" t="s">
        <v>583</v>
      </c>
      <c r="AC224" s="88">
        <v>84289</v>
      </c>
      <c r="AD224" s="40"/>
      <c r="AE224" s="40"/>
      <c r="AF224" s="88">
        <v>84309</v>
      </c>
      <c r="AG224" s="40"/>
      <c r="AH224" s="40"/>
      <c r="AI224" s="88">
        <v>84329</v>
      </c>
      <c r="AJ224" s="40"/>
      <c r="AK224" s="40"/>
      <c r="AL224" s="24">
        <v>84349</v>
      </c>
      <c r="AM224" s="40"/>
      <c r="AN224" s="40"/>
      <c r="AO224" s="88">
        <v>84369</v>
      </c>
      <c r="AP224" s="40"/>
      <c r="AQ224" s="40"/>
      <c r="AR224" s="88">
        <v>84294</v>
      </c>
      <c r="AS224" s="40"/>
      <c r="AT224" s="40"/>
      <c r="AU224" s="24">
        <v>116119</v>
      </c>
      <c r="AV224" s="40"/>
      <c r="AW224" s="40"/>
      <c r="AX224" s="24">
        <v>110429</v>
      </c>
      <c r="AY224" s="40"/>
      <c r="AZ224" s="40"/>
      <c r="BA224" s="24"/>
      <c r="BB224" s="40"/>
      <c r="BC224" s="40"/>
      <c r="BD224" s="24"/>
      <c r="BE224" s="40"/>
      <c r="BF224" s="40"/>
      <c r="BG224" s="24"/>
      <c r="BH224" s="40"/>
      <c r="BI224" s="40"/>
      <c r="BJ224" s="24"/>
      <c r="BK224" s="40"/>
      <c r="BL224" s="40"/>
    </row>
    <row r="225" spans="1:64" x14ac:dyDescent="0.2">
      <c r="A225" s="29" t="s">
        <v>25</v>
      </c>
      <c r="B225" s="29" t="s">
        <v>26</v>
      </c>
      <c r="C225" s="29">
        <f>'À renseigner'!$I$13</f>
        <v>0</v>
      </c>
      <c r="D225" s="82"/>
      <c r="E225" s="83"/>
      <c r="F225" s="83"/>
      <c r="G225" s="83"/>
      <c r="H225" s="83"/>
      <c r="I225" s="84"/>
      <c r="J225" s="84"/>
      <c r="K225" s="83" t="s">
        <v>27</v>
      </c>
      <c r="L225" s="83" t="s">
        <v>27</v>
      </c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5"/>
      <c r="X225" s="83"/>
      <c r="Y225" s="84"/>
      <c r="Z225" s="84"/>
      <c r="AA225" s="84"/>
      <c r="AB225" s="88" t="s">
        <v>583</v>
      </c>
      <c r="AC225" s="88">
        <v>84289</v>
      </c>
      <c r="AD225" s="40"/>
      <c r="AE225" s="40"/>
      <c r="AF225" s="88">
        <v>84309</v>
      </c>
      <c r="AG225" s="40"/>
      <c r="AH225" s="40"/>
      <c r="AI225" s="88">
        <v>84329</v>
      </c>
      <c r="AJ225" s="40"/>
      <c r="AK225" s="40"/>
      <c r="AL225" s="24">
        <v>84349</v>
      </c>
      <c r="AM225" s="40"/>
      <c r="AN225" s="40"/>
      <c r="AO225" s="88">
        <v>84369</v>
      </c>
      <c r="AP225" s="40"/>
      <c r="AQ225" s="40"/>
      <c r="AR225" s="88">
        <v>84294</v>
      </c>
      <c r="AS225" s="40"/>
      <c r="AT225" s="40"/>
      <c r="AU225" s="24">
        <v>116119</v>
      </c>
      <c r="AV225" s="40"/>
      <c r="AW225" s="40"/>
      <c r="AX225" s="24">
        <v>110429</v>
      </c>
      <c r="AY225" s="40"/>
      <c r="AZ225" s="40"/>
      <c r="BA225" s="24"/>
      <c r="BB225" s="40"/>
      <c r="BC225" s="40"/>
      <c r="BD225" s="24"/>
      <c r="BE225" s="40"/>
      <c r="BF225" s="40"/>
      <c r="BG225" s="24"/>
      <c r="BH225" s="40"/>
      <c r="BI225" s="40"/>
      <c r="BJ225" s="24"/>
      <c r="BK225" s="40"/>
      <c r="BL225" s="40"/>
    </row>
    <row r="226" spans="1:64" x14ac:dyDescent="0.2">
      <c r="A226" s="29" t="s">
        <v>25</v>
      </c>
      <c r="B226" s="29" t="s">
        <v>26</v>
      </c>
      <c r="C226" s="29">
        <f>'À renseigner'!$I$13</f>
        <v>0</v>
      </c>
      <c r="D226" s="82"/>
      <c r="E226" s="83"/>
      <c r="F226" s="83"/>
      <c r="G226" s="83"/>
      <c r="H226" s="83"/>
      <c r="I226" s="84"/>
      <c r="J226" s="84"/>
      <c r="K226" s="83" t="s">
        <v>27</v>
      </c>
      <c r="L226" s="83" t="s">
        <v>27</v>
      </c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5"/>
      <c r="X226" s="83"/>
      <c r="Y226" s="84"/>
      <c r="Z226" s="84"/>
      <c r="AA226" s="84"/>
      <c r="AB226" s="88" t="s">
        <v>583</v>
      </c>
      <c r="AC226" s="88">
        <v>84289</v>
      </c>
      <c r="AD226" s="40"/>
      <c r="AE226" s="40"/>
      <c r="AF226" s="88">
        <v>84309</v>
      </c>
      <c r="AG226" s="40"/>
      <c r="AH226" s="40"/>
      <c r="AI226" s="88">
        <v>84329</v>
      </c>
      <c r="AJ226" s="40"/>
      <c r="AK226" s="40"/>
      <c r="AL226" s="24">
        <v>84349</v>
      </c>
      <c r="AM226" s="40"/>
      <c r="AN226" s="40"/>
      <c r="AO226" s="88">
        <v>84369</v>
      </c>
      <c r="AP226" s="40"/>
      <c r="AQ226" s="40"/>
      <c r="AR226" s="88">
        <v>84294</v>
      </c>
      <c r="AS226" s="40"/>
      <c r="AT226" s="40"/>
      <c r="AU226" s="24">
        <v>116119</v>
      </c>
      <c r="AV226" s="40"/>
      <c r="AW226" s="40"/>
      <c r="AX226" s="24">
        <v>110429</v>
      </c>
      <c r="AY226" s="40"/>
      <c r="AZ226" s="40"/>
      <c r="BA226" s="24"/>
      <c r="BB226" s="40"/>
      <c r="BC226" s="40"/>
      <c r="BD226" s="24"/>
      <c r="BE226" s="40"/>
      <c r="BF226" s="40"/>
      <c r="BG226" s="24"/>
      <c r="BH226" s="40"/>
      <c r="BI226" s="40"/>
      <c r="BJ226" s="24"/>
      <c r="BK226" s="40"/>
      <c r="BL226" s="40"/>
    </row>
    <row r="227" spans="1:64" x14ac:dyDescent="0.2">
      <c r="A227" s="29" t="s">
        <v>25</v>
      </c>
      <c r="B227" s="29" t="s">
        <v>26</v>
      </c>
      <c r="C227" s="29">
        <f>'À renseigner'!$I$13</f>
        <v>0</v>
      </c>
      <c r="D227" s="82"/>
      <c r="E227" s="83"/>
      <c r="F227" s="83"/>
      <c r="G227" s="83"/>
      <c r="H227" s="83"/>
      <c r="I227" s="84"/>
      <c r="J227" s="84"/>
      <c r="K227" s="83" t="s">
        <v>27</v>
      </c>
      <c r="L227" s="83" t="s">
        <v>27</v>
      </c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5"/>
      <c r="X227" s="83"/>
      <c r="Y227" s="84"/>
      <c r="Z227" s="84"/>
      <c r="AA227" s="84"/>
      <c r="AB227" s="88" t="s">
        <v>583</v>
      </c>
      <c r="AC227" s="88">
        <v>84289</v>
      </c>
      <c r="AD227" s="40"/>
      <c r="AE227" s="40"/>
      <c r="AF227" s="88">
        <v>84309</v>
      </c>
      <c r="AG227" s="40"/>
      <c r="AH227" s="40"/>
      <c r="AI227" s="88">
        <v>84329</v>
      </c>
      <c r="AJ227" s="40"/>
      <c r="AK227" s="40"/>
      <c r="AL227" s="24">
        <v>84349</v>
      </c>
      <c r="AM227" s="40"/>
      <c r="AN227" s="40"/>
      <c r="AO227" s="88">
        <v>84369</v>
      </c>
      <c r="AP227" s="40"/>
      <c r="AQ227" s="40"/>
      <c r="AR227" s="88">
        <v>84294</v>
      </c>
      <c r="AS227" s="40"/>
      <c r="AT227" s="40"/>
      <c r="AU227" s="24">
        <v>116119</v>
      </c>
      <c r="AV227" s="40"/>
      <c r="AW227" s="40"/>
      <c r="AX227" s="24">
        <v>110429</v>
      </c>
      <c r="AY227" s="40"/>
      <c r="AZ227" s="40"/>
      <c r="BA227" s="24"/>
      <c r="BB227" s="40"/>
      <c r="BC227" s="40"/>
      <c r="BD227" s="24"/>
      <c r="BE227" s="40"/>
      <c r="BF227" s="40"/>
      <c r="BG227" s="24"/>
      <c r="BH227" s="40"/>
      <c r="BI227" s="40"/>
      <c r="BJ227" s="24"/>
      <c r="BK227" s="40"/>
      <c r="BL227" s="40"/>
    </row>
    <row r="228" spans="1:64" x14ac:dyDescent="0.2">
      <c r="A228" s="29" t="s">
        <v>25</v>
      </c>
      <c r="B228" s="29" t="s">
        <v>26</v>
      </c>
      <c r="C228" s="29">
        <f>'À renseigner'!$I$13</f>
        <v>0</v>
      </c>
      <c r="D228" s="82"/>
      <c r="E228" s="83"/>
      <c r="F228" s="83"/>
      <c r="G228" s="83"/>
      <c r="H228" s="83"/>
      <c r="I228" s="84"/>
      <c r="J228" s="84"/>
      <c r="K228" s="83" t="s">
        <v>27</v>
      </c>
      <c r="L228" s="83" t="s">
        <v>27</v>
      </c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5"/>
      <c r="X228" s="83"/>
      <c r="Y228" s="84"/>
      <c r="Z228" s="84"/>
      <c r="AA228" s="84"/>
      <c r="AB228" s="88" t="s">
        <v>583</v>
      </c>
      <c r="AC228" s="88">
        <v>84289</v>
      </c>
      <c r="AD228" s="40"/>
      <c r="AE228" s="40"/>
      <c r="AF228" s="88">
        <v>84309</v>
      </c>
      <c r="AG228" s="40"/>
      <c r="AH228" s="40"/>
      <c r="AI228" s="88">
        <v>84329</v>
      </c>
      <c r="AJ228" s="40"/>
      <c r="AK228" s="40"/>
      <c r="AL228" s="24">
        <v>84349</v>
      </c>
      <c r="AM228" s="40"/>
      <c r="AN228" s="40"/>
      <c r="AO228" s="88">
        <v>84369</v>
      </c>
      <c r="AP228" s="40"/>
      <c r="AQ228" s="40"/>
      <c r="AR228" s="88">
        <v>84294</v>
      </c>
      <c r="AS228" s="40"/>
      <c r="AT228" s="40"/>
      <c r="AU228" s="24">
        <v>116119</v>
      </c>
      <c r="AV228" s="40"/>
      <c r="AW228" s="40"/>
      <c r="AX228" s="24">
        <v>110429</v>
      </c>
      <c r="AY228" s="40"/>
      <c r="AZ228" s="40"/>
      <c r="BA228" s="24"/>
      <c r="BB228" s="40"/>
      <c r="BC228" s="40"/>
      <c r="BD228" s="24"/>
      <c r="BE228" s="40"/>
      <c r="BF228" s="40"/>
      <c r="BG228" s="24"/>
      <c r="BH228" s="40"/>
      <c r="BI228" s="40"/>
      <c r="BJ228" s="24"/>
      <c r="BK228" s="40"/>
      <c r="BL228" s="40"/>
    </row>
    <row r="229" spans="1:64" x14ac:dyDescent="0.2">
      <c r="A229" s="29" t="s">
        <v>25</v>
      </c>
      <c r="B229" s="29" t="s">
        <v>26</v>
      </c>
      <c r="C229" s="29">
        <f>'À renseigner'!$I$13</f>
        <v>0</v>
      </c>
      <c r="D229" s="82"/>
      <c r="E229" s="83"/>
      <c r="F229" s="83"/>
      <c r="G229" s="83"/>
      <c r="H229" s="83"/>
      <c r="I229" s="84"/>
      <c r="J229" s="84"/>
      <c r="K229" s="83" t="s">
        <v>27</v>
      </c>
      <c r="L229" s="83" t="s">
        <v>27</v>
      </c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5"/>
      <c r="X229" s="83"/>
      <c r="Y229" s="84"/>
      <c r="Z229" s="84"/>
      <c r="AA229" s="84"/>
      <c r="AB229" s="88" t="s">
        <v>583</v>
      </c>
      <c r="AC229" s="88">
        <v>84289</v>
      </c>
      <c r="AD229" s="40"/>
      <c r="AE229" s="40"/>
      <c r="AF229" s="88">
        <v>84309</v>
      </c>
      <c r="AG229" s="40"/>
      <c r="AH229" s="40"/>
      <c r="AI229" s="88">
        <v>84329</v>
      </c>
      <c r="AJ229" s="40"/>
      <c r="AK229" s="40"/>
      <c r="AL229" s="24">
        <v>84349</v>
      </c>
      <c r="AM229" s="40"/>
      <c r="AN229" s="40"/>
      <c r="AO229" s="88">
        <v>84369</v>
      </c>
      <c r="AP229" s="40"/>
      <c r="AQ229" s="40"/>
      <c r="AR229" s="88">
        <v>84294</v>
      </c>
      <c r="AS229" s="40"/>
      <c r="AT229" s="40"/>
      <c r="AU229" s="24">
        <v>116119</v>
      </c>
      <c r="AV229" s="40"/>
      <c r="AW229" s="40"/>
      <c r="AX229" s="24">
        <v>110429</v>
      </c>
      <c r="AY229" s="40"/>
      <c r="AZ229" s="40"/>
      <c r="BA229" s="24"/>
      <c r="BB229" s="40"/>
      <c r="BC229" s="40"/>
      <c r="BD229" s="24"/>
      <c r="BE229" s="40"/>
      <c r="BF229" s="40"/>
      <c r="BG229" s="24"/>
      <c r="BH229" s="40"/>
      <c r="BI229" s="40"/>
      <c r="BJ229" s="24"/>
      <c r="BK229" s="40"/>
      <c r="BL229" s="40"/>
    </row>
    <row r="230" spans="1:64" x14ac:dyDescent="0.2">
      <c r="A230" s="29" t="s">
        <v>25</v>
      </c>
      <c r="B230" s="29" t="s">
        <v>26</v>
      </c>
      <c r="C230" s="29">
        <f>'À renseigner'!$I$13</f>
        <v>0</v>
      </c>
      <c r="D230" s="82"/>
      <c r="E230" s="83"/>
      <c r="F230" s="83"/>
      <c r="G230" s="83"/>
      <c r="H230" s="83"/>
      <c r="I230" s="84"/>
      <c r="J230" s="84"/>
      <c r="K230" s="83" t="s">
        <v>27</v>
      </c>
      <c r="L230" s="83" t="s">
        <v>27</v>
      </c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5"/>
      <c r="X230" s="83"/>
      <c r="Y230" s="84"/>
      <c r="Z230" s="84"/>
      <c r="AA230" s="84"/>
      <c r="AB230" s="88" t="s">
        <v>583</v>
      </c>
      <c r="AC230" s="88">
        <v>84289</v>
      </c>
      <c r="AD230" s="40"/>
      <c r="AE230" s="40"/>
      <c r="AF230" s="88">
        <v>84309</v>
      </c>
      <c r="AG230" s="40"/>
      <c r="AH230" s="40"/>
      <c r="AI230" s="88">
        <v>84329</v>
      </c>
      <c r="AJ230" s="40"/>
      <c r="AK230" s="40"/>
      <c r="AL230" s="24">
        <v>84349</v>
      </c>
      <c r="AM230" s="40"/>
      <c r="AN230" s="40"/>
      <c r="AO230" s="88">
        <v>84369</v>
      </c>
      <c r="AP230" s="40"/>
      <c r="AQ230" s="40"/>
      <c r="AR230" s="88">
        <v>84294</v>
      </c>
      <c r="AS230" s="40"/>
      <c r="AT230" s="40"/>
      <c r="AU230" s="24">
        <v>116119</v>
      </c>
      <c r="AV230" s="40"/>
      <c r="AW230" s="40"/>
      <c r="AX230" s="24">
        <v>110429</v>
      </c>
      <c r="AY230" s="40"/>
      <c r="AZ230" s="40"/>
      <c r="BA230" s="24"/>
      <c r="BB230" s="40"/>
      <c r="BC230" s="40"/>
      <c r="BD230" s="24"/>
      <c r="BE230" s="40"/>
      <c r="BF230" s="40"/>
      <c r="BG230" s="24"/>
      <c r="BH230" s="40"/>
      <c r="BI230" s="40"/>
      <c r="BJ230" s="24"/>
      <c r="BK230" s="40"/>
      <c r="BL230" s="40"/>
    </row>
    <row r="231" spans="1:64" x14ac:dyDescent="0.2">
      <c r="A231" s="29" t="s">
        <v>25</v>
      </c>
      <c r="B231" s="29" t="s">
        <v>26</v>
      </c>
      <c r="C231" s="29">
        <f>'À renseigner'!$I$13</f>
        <v>0</v>
      </c>
      <c r="D231" s="82"/>
      <c r="E231" s="83"/>
      <c r="F231" s="83"/>
      <c r="G231" s="83"/>
      <c r="H231" s="83"/>
      <c r="I231" s="84"/>
      <c r="J231" s="84"/>
      <c r="K231" s="83" t="s">
        <v>27</v>
      </c>
      <c r="L231" s="83" t="s">
        <v>27</v>
      </c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5"/>
      <c r="X231" s="83"/>
      <c r="Y231" s="84"/>
      <c r="Z231" s="84"/>
      <c r="AA231" s="84"/>
      <c r="AB231" s="88" t="s">
        <v>583</v>
      </c>
      <c r="AC231" s="88">
        <v>84289</v>
      </c>
      <c r="AD231" s="40"/>
      <c r="AE231" s="40"/>
      <c r="AF231" s="88">
        <v>84309</v>
      </c>
      <c r="AG231" s="40"/>
      <c r="AH231" s="40"/>
      <c r="AI231" s="88">
        <v>84329</v>
      </c>
      <c r="AJ231" s="40"/>
      <c r="AK231" s="40"/>
      <c r="AL231" s="24">
        <v>84349</v>
      </c>
      <c r="AM231" s="40"/>
      <c r="AN231" s="40"/>
      <c r="AO231" s="88">
        <v>84369</v>
      </c>
      <c r="AP231" s="40"/>
      <c r="AQ231" s="40"/>
      <c r="AR231" s="88">
        <v>84294</v>
      </c>
      <c r="AS231" s="40"/>
      <c r="AT231" s="40"/>
      <c r="AU231" s="24">
        <v>116119</v>
      </c>
      <c r="AV231" s="40"/>
      <c r="AW231" s="40"/>
      <c r="AX231" s="24">
        <v>110429</v>
      </c>
      <c r="AY231" s="40"/>
      <c r="AZ231" s="40"/>
      <c r="BA231" s="24"/>
      <c r="BB231" s="40"/>
      <c r="BC231" s="40"/>
      <c r="BD231" s="24"/>
      <c r="BE231" s="40"/>
      <c r="BF231" s="40"/>
      <c r="BG231" s="24"/>
      <c r="BH231" s="40"/>
      <c r="BI231" s="40"/>
      <c r="BJ231" s="24"/>
      <c r="BK231" s="40"/>
      <c r="BL231" s="40"/>
    </row>
    <row r="232" spans="1:64" x14ac:dyDescent="0.2">
      <c r="A232" s="29" t="s">
        <v>25</v>
      </c>
      <c r="B232" s="29" t="s">
        <v>26</v>
      </c>
      <c r="C232" s="29">
        <f>'À renseigner'!$I$13</f>
        <v>0</v>
      </c>
      <c r="D232" s="82"/>
      <c r="E232" s="83"/>
      <c r="F232" s="83"/>
      <c r="G232" s="83"/>
      <c r="H232" s="83"/>
      <c r="I232" s="84"/>
      <c r="J232" s="84"/>
      <c r="K232" s="83" t="s">
        <v>27</v>
      </c>
      <c r="L232" s="83" t="s">
        <v>27</v>
      </c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5"/>
      <c r="X232" s="83"/>
      <c r="Y232" s="84"/>
      <c r="Z232" s="84"/>
      <c r="AA232" s="84"/>
      <c r="AB232" s="88" t="s">
        <v>583</v>
      </c>
      <c r="AC232" s="88">
        <v>84289</v>
      </c>
      <c r="AD232" s="40"/>
      <c r="AE232" s="40"/>
      <c r="AF232" s="88">
        <v>84309</v>
      </c>
      <c r="AG232" s="40"/>
      <c r="AH232" s="40"/>
      <c r="AI232" s="88">
        <v>84329</v>
      </c>
      <c r="AJ232" s="40"/>
      <c r="AK232" s="40"/>
      <c r="AL232" s="24">
        <v>84349</v>
      </c>
      <c r="AM232" s="40"/>
      <c r="AN232" s="40"/>
      <c r="AO232" s="88">
        <v>84369</v>
      </c>
      <c r="AP232" s="40"/>
      <c r="AQ232" s="40"/>
      <c r="AR232" s="88">
        <v>84294</v>
      </c>
      <c r="AS232" s="40"/>
      <c r="AT232" s="40"/>
      <c r="AU232" s="24">
        <v>116119</v>
      </c>
      <c r="AV232" s="40"/>
      <c r="AW232" s="40"/>
      <c r="AX232" s="24">
        <v>110429</v>
      </c>
      <c r="AY232" s="40"/>
      <c r="AZ232" s="40"/>
      <c r="BA232" s="24"/>
      <c r="BB232" s="40"/>
      <c r="BC232" s="40"/>
      <c r="BD232" s="24"/>
      <c r="BE232" s="40"/>
      <c r="BF232" s="40"/>
      <c r="BG232" s="24"/>
      <c r="BH232" s="40"/>
      <c r="BI232" s="40"/>
      <c r="BJ232" s="24"/>
      <c r="BK232" s="40"/>
      <c r="BL232" s="40"/>
    </row>
    <row r="233" spans="1:64" x14ac:dyDescent="0.2">
      <c r="A233" s="29" t="s">
        <v>25</v>
      </c>
      <c r="B233" s="29" t="s">
        <v>26</v>
      </c>
      <c r="C233" s="29">
        <f>'À renseigner'!$I$13</f>
        <v>0</v>
      </c>
      <c r="D233" s="82"/>
      <c r="E233" s="83"/>
      <c r="F233" s="83"/>
      <c r="G233" s="83"/>
      <c r="H233" s="83"/>
      <c r="I233" s="84"/>
      <c r="J233" s="84"/>
      <c r="K233" s="83" t="s">
        <v>27</v>
      </c>
      <c r="L233" s="83" t="s">
        <v>27</v>
      </c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5"/>
      <c r="X233" s="83"/>
      <c r="Y233" s="84"/>
      <c r="Z233" s="84"/>
      <c r="AA233" s="84"/>
      <c r="AB233" s="88" t="s">
        <v>583</v>
      </c>
      <c r="AC233" s="88">
        <v>84289</v>
      </c>
      <c r="AD233" s="40"/>
      <c r="AE233" s="40"/>
      <c r="AF233" s="88">
        <v>84309</v>
      </c>
      <c r="AG233" s="40"/>
      <c r="AH233" s="40"/>
      <c r="AI233" s="88">
        <v>84329</v>
      </c>
      <c r="AJ233" s="40"/>
      <c r="AK233" s="40"/>
      <c r="AL233" s="24">
        <v>84349</v>
      </c>
      <c r="AM233" s="40"/>
      <c r="AN233" s="40"/>
      <c r="AO233" s="88">
        <v>84369</v>
      </c>
      <c r="AP233" s="40"/>
      <c r="AQ233" s="40"/>
      <c r="AR233" s="88">
        <v>84294</v>
      </c>
      <c r="AS233" s="40"/>
      <c r="AT233" s="40"/>
      <c r="AU233" s="24">
        <v>116119</v>
      </c>
      <c r="AV233" s="40"/>
      <c r="AW233" s="40"/>
      <c r="AX233" s="24">
        <v>110429</v>
      </c>
      <c r="AY233" s="40"/>
      <c r="AZ233" s="40"/>
      <c r="BA233" s="24"/>
      <c r="BB233" s="40"/>
      <c r="BC233" s="40"/>
      <c r="BD233" s="24"/>
      <c r="BE233" s="40"/>
      <c r="BF233" s="40"/>
      <c r="BG233" s="24"/>
      <c r="BH233" s="40"/>
      <c r="BI233" s="40"/>
      <c r="BJ233" s="24"/>
      <c r="BK233" s="40"/>
      <c r="BL233" s="40"/>
    </row>
    <row r="234" spans="1:64" x14ac:dyDescent="0.2">
      <c r="A234" s="29" t="s">
        <v>25</v>
      </c>
      <c r="B234" s="29" t="s">
        <v>26</v>
      </c>
      <c r="C234" s="29">
        <f>'À renseigner'!$I$13</f>
        <v>0</v>
      </c>
      <c r="D234" s="82"/>
      <c r="E234" s="83"/>
      <c r="F234" s="83"/>
      <c r="G234" s="83"/>
      <c r="H234" s="83"/>
      <c r="I234" s="84"/>
      <c r="J234" s="84"/>
      <c r="K234" s="83" t="s">
        <v>27</v>
      </c>
      <c r="L234" s="83" t="s">
        <v>27</v>
      </c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5"/>
      <c r="X234" s="83"/>
      <c r="Y234" s="84"/>
      <c r="Z234" s="84"/>
      <c r="AA234" s="84"/>
      <c r="AB234" s="88" t="s">
        <v>583</v>
      </c>
      <c r="AC234" s="88">
        <v>84289</v>
      </c>
      <c r="AD234" s="40"/>
      <c r="AE234" s="40"/>
      <c r="AF234" s="88">
        <v>84309</v>
      </c>
      <c r="AG234" s="40"/>
      <c r="AH234" s="40"/>
      <c r="AI234" s="88">
        <v>84329</v>
      </c>
      <c r="AJ234" s="40"/>
      <c r="AK234" s="40"/>
      <c r="AL234" s="24">
        <v>84349</v>
      </c>
      <c r="AM234" s="40"/>
      <c r="AN234" s="40"/>
      <c r="AO234" s="88">
        <v>84369</v>
      </c>
      <c r="AP234" s="40"/>
      <c r="AQ234" s="40"/>
      <c r="AR234" s="88">
        <v>84294</v>
      </c>
      <c r="AS234" s="40"/>
      <c r="AT234" s="40"/>
      <c r="AU234" s="24">
        <v>116119</v>
      </c>
      <c r="AV234" s="40"/>
      <c r="AW234" s="40"/>
      <c r="AX234" s="24">
        <v>110429</v>
      </c>
      <c r="AY234" s="40"/>
      <c r="AZ234" s="40"/>
      <c r="BA234" s="24"/>
      <c r="BB234" s="40"/>
      <c r="BC234" s="40"/>
      <c r="BD234" s="24"/>
      <c r="BE234" s="40"/>
      <c r="BF234" s="40"/>
      <c r="BG234" s="24"/>
      <c r="BH234" s="40"/>
      <c r="BI234" s="40"/>
      <c r="BJ234" s="24"/>
      <c r="BK234" s="40"/>
      <c r="BL234" s="40"/>
    </row>
    <row r="235" spans="1:64" x14ac:dyDescent="0.2">
      <c r="A235" s="29" t="s">
        <v>25</v>
      </c>
      <c r="B235" s="29" t="s">
        <v>26</v>
      </c>
      <c r="C235" s="29">
        <f>'À renseigner'!$I$13</f>
        <v>0</v>
      </c>
      <c r="D235" s="82"/>
      <c r="E235" s="83"/>
      <c r="F235" s="83"/>
      <c r="G235" s="83"/>
      <c r="H235" s="83"/>
      <c r="I235" s="84"/>
      <c r="J235" s="84"/>
      <c r="K235" s="83" t="s">
        <v>27</v>
      </c>
      <c r="L235" s="83" t="s">
        <v>27</v>
      </c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5"/>
      <c r="X235" s="83"/>
      <c r="Y235" s="84"/>
      <c r="Z235" s="84"/>
      <c r="AA235" s="84"/>
      <c r="AB235" s="88" t="s">
        <v>583</v>
      </c>
      <c r="AC235" s="88">
        <v>84289</v>
      </c>
      <c r="AD235" s="40"/>
      <c r="AE235" s="40"/>
      <c r="AF235" s="88">
        <v>84309</v>
      </c>
      <c r="AG235" s="40"/>
      <c r="AH235" s="40"/>
      <c r="AI235" s="88">
        <v>84329</v>
      </c>
      <c r="AJ235" s="40"/>
      <c r="AK235" s="40"/>
      <c r="AL235" s="24">
        <v>84349</v>
      </c>
      <c r="AM235" s="40"/>
      <c r="AN235" s="40"/>
      <c r="AO235" s="88">
        <v>84369</v>
      </c>
      <c r="AP235" s="40"/>
      <c r="AQ235" s="40"/>
      <c r="AR235" s="88">
        <v>84294</v>
      </c>
      <c r="AS235" s="40"/>
      <c r="AT235" s="40"/>
      <c r="AU235" s="24">
        <v>116119</v>
      </c>
      <c r="AV235" s="40"/>
      <c r="AW235" s="40"/>
      <c r="AX235" s="24">
        <v>110429</v>
      </c>
      <c r="AY235" s="40"/>
      <c r="AZ235" s="40"/>
      <c r="BA235" s="24"/>
      <c r="BB235" s="40"/>
      <c r="BC235" s="40"/>
      <c r="BD235" s="24"/>
      <c r="BE235" s="40"/>
      <c r="BF235" s="40"/>
      <c r="BG235" s="24"/>
      <c r="BH235" s="40"/>
      <c r="BI235" s="40"/>
      <c r="BJ235" s="24"/>
      <c r="BK235" s="40"/>
      <c r="BL235" s="40"/>
    </row>
    <row r="236" spans="1:64" x14ac:dyDescent="0.2">
      <c r="A236" s="29" t="s">
        <v>25</v>
      </c>
      <c r="B236" s="29" t="s">
        <v>26</v>
      </c>
      <c r="C236" s="29">
        <f>'À renseigner'!$I$13</f>
        <v>0</v>
      </c>
      <c r="D236" s="82"/>
      <c r="E236" s="83"/>
      <c r="F236" s="83"/>
      <c r="G236" s="83"/>
      <c r="H236" s="83"/>
      <c r="I236" s="84"/>
      <c r="J236" s="84"/>
      <c r="K236" s="83" t="s">
        <v>27</v>
      </c>
      <c r="L236" s="83" t="s">
        <v>27</v>
      </c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5"/>
      <c r="X236" s="83"/>
      <c r="Y236" s="84"/>
      <c r="Z236" s="84"/>
      <c r="AA236" s="84"/>
      <c r="AB236" s="88" t="s">
        <v>583</v>
      </c>
      <c r="AC236" s="88">
        <v>84289</v>
      </c>
      <c r="AD236" s="40"/>
      <c r="AE236" s="40"/>
      <c r="AF236" s="88">
        <v>84309</v>
      </c>
      <c r="AG236" s="40"/>
      <c r="AH236" s="40"/>
      <c r="AI236" s="88">
        <v>84329</v>
      </c>
      <c r="AJ236" s="40"/>
      <c r="AK236" s="40"/>
      <c r="AL236" s="24">
        <v>84349</v>
      </c>
      <c r="AM236" s="40"/>
      <c r="AN236" s="40"/>
      <c r="AO236" s="88">
        <v>84369</v>
      </c>
      <c r="AP236" s="40"/>
      <c r="AQ236" s="40"/>
      <c r="AR236" s="88">
        <v>84294</v>
      </c>
      <c r="AS236" s="40"/>
      <c r="AT236" s="40"/>
      <c r="AU236" s="24">
        <v>116119</v>
      </c>
      <c r="AV236" s="40"/>
      <c r="AW236" s="40"/>
      <c r="AX236" s="24">
        <v>110429</v>
      </c>
      <c r="AY236" s="40"/>
      <c r="AZ236" s="40"/>
      <c r="BA236" s="24"/>
      <c r="BB236" s="40"/>
      <c r="BC236" s="40"/>
      <c r="BD236" s="24"/>
      <c r="BE236" s="40"/>
      <c r="BF236" s="40"/>
      <c r="BG236" s="24"/>
      <c r="BH236" s="40"/>
      <c r="BI236" s="40"/>
      <c r="BJ236" s="24"/>
      <c r="BK236" s="40"/>
      <c r="BL236" s="40"/>
    </row>
    <row r="237" spans="1:64" x14ac:dyDescent="0.2">
      <c r="A237" s="29" t="s">
        <v>25</v>
      </c>
      <c r="B237" s="29" t="s">
        <v>26</v>
      </c>
      <c r="C237" s="29">
        <f>'À renseigner'!$I$13</f>
        <v>0</v>
      </c>
      <c r="D237" s="82"/>
      <c r="E237" s="83"/>
      <c r="F237" s="83"/>
      <c r="G237" s="83"/>
      <c r="H237" s="83"/>
      <c r="I237" s="84"/>
      <c r="J237" s="84"/>
      <c r="K237" s="83" t="s">
        <v>27</v>
      </c>
      <c r="L237" s="83" t="s">
        <v>27</v>
      </c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5"/>
      <c r="X237" s="83"/>
      <c r="Y237" s="84"/>
      <c r="Z237" s="84"/>
      <c r="AA237" s="84"/>
      <c r="AB237" s="88" t="s">
        <v>583</v>
      </c>
      <c r="AC237" s="88">
        <v>84289</v>
      </c>
      <c r="AD237" s="40"/>
      <c r="AE237" s="40"/>
      <c r="AF237" s="88">
        <v>84309</v>
      </c>
      <c r="AG237" s="40"/>
      <c r="AH237" s="40"/>
      <c r="AI237" s="88">
        <v>84329</v>
      </c>
      <c r="AJ237" s="40"/>
      <c r="AK237" s="40"/>
      <c r="AL237" s="24">
        <v>84349</v>
      </c>
      <c r="AM237" s="40"/>
      <c r="AN237" s="40"/>
      <c r="AO237" s="88">
        <v>84369</v>
      </c>
      <c r="AP237" s="40"/>
      <c r="AQ237" s="40"/>
      <c r="AR237" s="88">
        <v>84294</v>
      </c>
      <c r="AS237" s="40"/>
      <c r="AT237" s="40"/>
      <c r="AU237" s="24">
        <v>116119</v>
      </c>
      <c r="AV237" s="40"/>
      <c r="AW237" s="40"/>
      <c r="AX237" s="24">
        <v>110429</v>
      </c>
      <c r="AY237" s="40"/>
      <c r="AZ237" s="40"/>
      <c r="BA237" s="24"/>
      <c r="BB237" s="40"/>
      <c r="BC237" s="40"/>
      <c r="BD237" s="24"/>
      <c r="BE237" s="40"/>
      <c r="BF237" s="40"/>
      <c r="BG237" s="24"/>
      <c r="BH237" s="40"/>
      <c r="BI237" s="40"/>
      <c r="BJ237" s="24"/>
      <c r="BK237" s="40"/>
      <c r="BL237" s="40"/>
    </row>
    <row r="238" spans="1:64" x14ac:dyDescent="0.2">
      <c r="A238" s="29" t="s">
        <v>25</v>
      </c>
      <c r="B238" s="29" t="s">
        <v>26</v>
      </c>
      <c r="C238" s="29">
        <f>'À renseigner'!$I$13</f>
        <v>0</v>
      </c>
      <c r="D238" s="82"/>
      <c r="E238" s="83"/>
      <c r="F238" s="83"/>
      <c r="G238" s="83"/>
      <c r="H238" s="83"/>
      <c r="I238" s="84"/>
      <c r="J238" s="84"/>
      <c r="K238" s="83" t="s">
        <v>27</v>
      </c>
      <c r="L238" s="83" t="s">
        <v>27</v>
      </c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5"/>
      <c r="X238" s="83"/>
      <c r="Y238" s="84"/>
      <c r="Z238" s="84"/>
      <c r="AA238" s="84"/>
      <c r="AB238" s="88" t="s">
        <v>583</v>
      </c>
      <c r="AC238" s="88">
        <v>84289</v>
      </c>
      <c r="AD238" s="40"/>
      <c r="AE238" s="40"/>
      <c r="AF238" s="88">
        <v>84309</v>
      </c>
      <c r="AG238" s="40"/>
      <c r="AH238" s="40"/>
      <c r="AI238" s="88">
        <v>84329</v>
      </c>
      <c r="AJ238" s="40"/>
      <c r="AK238" s="40"/>
      <c r="AL238" s="24">
        <v>84349</v>
      </c>
      <c r="AM238" s="40"/>
      <c r="AN238" s="40"/>
      <c r="AO238" s="88">
        <v>84369</v>
      </c>
      <c r="AP238" s="40"/>
      <c r="AQ238" s="40"/>
      <c r="AR238" s="88">
        <v>84294</v>
      </c>
      <c r="AS238" s="40"/>
      <c r="AT238" s="40"/>
      <c r="AU238" s="24">
        <v>116119</v>
      </c>
      <c r="AV238" s="40"/>
      <c r="AW238" s="40"/>
      <c r="AX238" s="24">
        <v>110429</v>
      </c>
      <c r="AY238" s="40"/>
      <c r="AZ238" s="40"/>
      <c r="BA238" s="24"/>
      <c r="BB238" s="40"/>
      <c r="BC238" s="40"/>
      <c r="BD238" s="24"/>
      <c r="BE238" s="40"/>
      <c r="BF238" s="40"/>
      <c r="BG238" s="24"/>
      <c r="BH238" s="40"/>
      <c r="BI238" s="40"/>
      <c r="BJ238" s="24"/>
      <c r="BK238" s="40"/>
      <c r="BL238" s="40"/>
    </row>
    <row r="239" spans="1:64" x14ac:dyDescent="0.2">
      <c r="A239" s="29" t="s">
        <v>25</v>
      </c>
      <c r="B239" s="29" t="s">
        <v>26</v>
      </c>
      <c r="C239" s="29">
        <f>'À renseigner'!$I$13</f>
        <v>0</v>
      </c>
      <c r="D239" s="82"/>
      <c r="E239" s="83"/>
      <c r="F239" s="83"/>
      <c r="G239" s="83"/>
      <c r="H239" s="83"/>
      <c r="I239" s="84"/>
      <c r="J239" s="84"/>
      <c r="K239" s="83" t="s">
        <v>27</v>
      </c>
      <c r="L239" s="83" t="s">
        <v>27</v>
      </c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5"/>
      <c r="X239" s="83"/>
      <c r="Y239" s="84"/>
      <c r="Z239" s="84"/>
      <c r="AA239" s="84"/>
      <c r="AB239" s="88" t="s">
        <v>583</v>
      </c>
      <c r="AC239" s="88">
        <v>84289</v>
      </c>
      <c r="AD239" s="40"/>
      <c r="AE239" s="40"/>
      <c r="AF239" s="88">
        <v>84309</v>
      </c>
      <c r="AG239" s="40"/>
      <c r="AH239" s="40"/>
      <c r="AI239" s="88">
        <v>84329</v>
      </c>
      <c r="AJ239" s="40"/>
      <c r="AK239" s="40"/>
      <c r="AL239" s="24">
        <v>84349</v>
      </c>
      <c r="AM239" s="40"/>
      <c r="AN239" s="40"/>
      <c r="AO239" s="88">
        <v>84369</v>
      </c>
      <c r="AP239" s="40"/>
      <c r="AQ239" s="40"/>
      <c r="AR239" s="88">
        <v>84294</v>
      </c>
      <c r="AS239" s="40"/>
      <c r="AT239" s="40"/>
      <c r="AU239" s="24">
        <v>116119</v>
      </c>
      <c r="AV239" s="40"/>
      <c r="AW239" s="40"/>
      <c r="AX239" s="24">
        <v>110429</v>
      </c>
      <c r="AY239" s="40"/>
      <c r="AZ239" s="40"/>
      <c r="BA239" s="24"/>
      <c r="BB239" s="40"/>
      <c r="BC239" s="40"/>
      <c r="BD239" s="24"/>
      <c r="BE239" s="40"/>
      <c r="BF239" s="40"/>
      <c r="BG239" s="24"/>
      <c r="BH239" s="40"/>
      <c r="BI239" s="40"/>
      <c r="BJ239" s="24"/>
      <c r="BK239" s="40"/>
      <c r="BL239" s="40"/>
    </row>
    <row r="240" spans="1:64" x14ac:dyDescent="0.2">
      <c r="A240" s="29" t="s">
        <v>25</v>
      </c>
      <c r="B240" s="29" t="s">
        <v>26</v>
      </c>
      <c r="C240" s="29">
        <f>'À renseigner'!$I$13</f>
        <v>0</v>
      </c>
      <c r="D240" s="82"/>
      <c r="E240" s="83"/>
      <c r="F240" s="83"/>
      <c r="G240" s="83"/>
      <c r="H240" s="83"/>
      <c r="I240" s="84"/>
      <c r="J240" s="84"/>
      <c r="K240" s="83" t="s">
        <v>27</v>
      </c>
      <c r="L240" s="83" t="s">
        <v>27</v>
      </c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5"/>
      <c r="X240" s="83"/>
      <c r="Y240" s="84"/>
      <c r="Z240" s="84"/>
      <c r="AA240" s="84"/>
      <c r="AB240" s="88" t="s">
        <v>583</v>
      </c>
      <c r="AC240" s="88">
        <v>84289</v>
      </c>
      <c r="AD240" s="40"/>
      <c r="AE240" s="40"/>
      <c r="AF240" s="88">
        <v>84309</v>
      </c>
      <c r="AG240" s="40"/>
      <c r="AH240" s="40"/>
      <c r="AI240" s="88">
        <v>84329</v>
      </c>
      <c r="AJ240" s="40"/>
      <c r="AK240" s="40"/>
      <c r="AL240" s="24">
        <v>84349</v>
      </c>
      <c r="AM240" s="40"/>
      <c r="AN240" s="40"/>
      <c r="AO240" s="88">
        <v>84369</v>
      </c>
      <c r="AP240" s="40"/>
      <c r="AQ240" s="40"/>
      <c r="AR240" s="88">
        <v>84294</v>
      </c>
      <c r="AS240" s="40"/>
      <c r="AT240" s="40"/>
      <c r="AU240" s="24">
        <v>116119</v>
      </c>
      <c r="AV240" s="40"/>
      <c r="AW240" s="40"/>
      <c r="AX240" s="24">
        <v>110429</v>
      </c>
      <c r="AY240" s="40"/>
      <c r="AZ240" s="40"/>
      <c r="BA240" s="24"/>
      <c r="BB240" s="40"/>
      <c r="BC240" s="40"/>
      <c r="BD240" s="24"/>
      <c r="BE240" s="40"/>
      <c r="BF240" s="40"/>
      <c r="BG240" s="24"/>
      <c r="BH240" s="40"/>
      <c r="BI240" s="40"/>
      <c r="BJ240" s="24"/>
      <c r="BK240" s="40"/>
      <c r="BL240" s="40"/>
    </row>
    <row r="241" spans="1:64" x14ac:dyDescent="0.2">
      <c r="A241" s="29" t="s">
        <v>25</v>
      </c>
      <c r="B241" s="29" t="s">
        <v>26</v>
      </c>
      <c r="C241" s="29">
        <f>'À renseigner'!$I$13</f>
        <v>0</v>
      </c>
      <c r="D241" s="82"/>
      <c r="E241" s="83"/>
      <c r="F241" s="83"/>
      <c r="G241" s="83"/>
      <c r="H241" s="83"/>
      <c r="I241" s="84"/>
      <c r="J241" s="84"/>
      <c r="K241" s="83" t="s">
        <v>27</v>
      </c>
      <c r="L241" s="83" t="s">
        <v>27</v>
      </c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5"/>
      <c r="X241" s="83"/>
      <c r="Y241" s="84"/>
      <c r="Z241" s="84"/>
      <c r="AA241" s="84"/>
      <c r="AB241" s="88" t="s">
        <v>583</v>
      </c>
      <c r="AC241" s="88">
        <v>84289</v>
      </c>
      <c r="AD241" s="40"/>
      <c r="AE241" s="40"/>
      <c r="AF241" s="88">
        <v>84309</v>
      </c>
      <c r="AG241" s="40"/>
      <c r="AH241" s="40"/>
      <c r="AI241" s="88">
        <v>84329</v>
      </c>
      <c r="AJ241" s="40"/>
      <c r="AK241" s="40"/>
      <c r="AL241" s="24">
        <v>84349</v>
      </c>
      <c r="AM241" s="40"/>
      <c r="AN241" s="40"/>
      <c r="AO241" s="88">
        <v>84369</v>
      </c>
      <c r="AP241" s="40"/>
      <c r="AQ241" s="40"/>
      <c r="AR241" s="88">
        <v>84294</v>
      </c>
      <c r="AS241" s="40"/>
      <c r="AT241" s="40"/>
      <c r="AU241" s="24">
        <v>116119</v>
      </c>
      <c r="AV241" s="40"/>
      <c r="AW241" s="40"/>
      <c r="AX241" s="24">
        <v>110429</v>
      </c>
      <c r="AY241" s="40"/>
      <c r="AZ241" s="40"/>
      <c r="BA241" s="24"/>
      <c r="BB241" s="40"/>
      <c r="BC241" s="40"/>
      <c r="BD241" s="24"/>
      <c r="BE241" s="40"/>
      <c r="BF241" s="40"/>
      <c r="BG241" s="24"/>
      <c r="BH241" s="40"/>
      <c r="BI241" s="40"/>
      <c r="BJ241" s="24"/>
      <c r="BK241" s="40"/>
      <c r="BL241" s="40"/>
    </row>
    <row r="242" spans="1:64" x14ac:dyDescent="0.2">
      <c r="A242" s="29" t="s">
        <v>25</v>
      </c>
      <c r="B242" s="29" t="s">
        <v>26</v>
      </c>
      <c r="C242" s="29">
        <f>'À renseigner'!$I$13</f>
        <v>0</v>
      </c>
      <c r="D242" s="82"/>
      <c r="E242" s="83"/>
      <c r="F242" s="83"/>
      <c r="G242" s="83"/>
      <c r="H242" s="83"/>
      <c r="I242" s="84"/>
      <c r="J242" s="84"/>
      <c r="K242" s="83" t="s">
        <v>27</v>
      </c>
      <c r="L242" s="83" t="s">
        <v>27</v>
      </c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5"/>
      <c r="X242" s="83"/>
      <c r="Y242" s="84"/>
      <c r="Z242" s="84"/>
      <c r="AA242" s="84"/>
      <c r="AB242" s="88" t="s">
        <v>583</v>
      </c>
      <c r="AC242" s="88">
        <v>84289</v>
      </c>
      <c r="AD242" s="40"/>
      <c r="AE242" s="40"/>
      <c r="AF242" s="88">
        <v>84309</v>
      </c>
      <c r="AG242" s="40"/>
      <c r="AH242" s="40"/>
      <c r="AI242" s="88">
        <v>84329</v>
      </c>
      <c r="AJ242" s="40"/>
      <c r="AK242" s="40"/>
      <c r="AL242" s="24">
        <v>84349</v>
      </c>
      <c r="AM242" s="40"/>
      <c r="AN242" s="40"/>
      <c r="AO242" s="88">
        <v>84369</v>
      </c>
      <c r="AP242" s="40"/>
      <c r="AQ242" s="40"/>
      <c r="AR242" s="88">
        <v>84294</v>
      </c>
      <c r="AS242" s="40"/>
      <c r="AT242" s="40"/>
      <c r="AU242" s="24">
        <v>116119</v>
      </c>
      <c r="AV242" s="40"/>
      <c r="AW242" s="40"/>
      <c r="AX242" s="24">
        <v>110429</v>
      </c>
      <c r="AY242" s="40"/>
      <c r="AZ242" s="40"/>
      <c r="BA242" s="24"/>
      <c r="BB242" s="40"/>
      <c r="BC242" s="40"/>
      <c r="BD242" s="24"/>
      <c r="BE242" s="40"/>
      <c r="BF242" s="40"/>
      <c r="BG242" s="24"/>
      <c r="BH242" s="40"/>
      <c r="BI242" s="40"/>
      <c r="BJ242" s="24"/>
      <c r="BK242" s="40"/>
      <c r="BL242" s="40"/>
    </row>
    <row r="243" spans="1:64" x14ac:dyDescent="0.2">
      <c r="A243" s="29" t="s">
        <v>25</v>
      </c>
      <c r="B243" s="29" t="s">
        <v>26</v>
      </c>
      <c r="C243" s="29">
        <f>'À renseigner'!$I$13</f>
        <v>0</v>
      </c>
      <c r="D243" s="82"/>
      <c r="E243" s="83"/>
      <c r="F243" s="83"/>
      <c r="G243" s="83"/>
      <c r="H243" s="83"/>
      <c r="I243" s="84"/>
      <c r="J243" s="84"/>
      <c r="K243" s="83" t="s">
        <v>27</v>
      </c>
      <c r="L243" s="83" t="s">
        <v>27</v>
      </c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5"/>
      <c r="X243" s="83"/>
      <c r="Y243" s="84"/>
      <c r="Z243" s="84"/>
      <c r="AA243" s="84"/>
      <c r="AB243" s="88" t="s">
        <v>583</v>
      </c>
      <c r="AC243" s="88">
        <v>84289</v>
      </c>
      <c r="AD243" s="40"/>
      <c r="AE243" s="40"/>
      <c r="AF243" s="88">
        <v>84309</v>
      </c>
      <c r="AG243" s="40"/>
      <c r="AH243" s="40"/>
      <c r="AI243" s="88">
        <v>84329</v>
      </c>
      <c r="AJ243" s="40"/>
      <c r="AK243" s="40"/>
      <c r="AL243" s="24">
        <v>84349</v>
      </c>
      <c r="AM243" s="40"/>
      <c r="AN243" s="40"/>
      <c r="AO243" s="88">
        <v>84369</v>
      </c>
      <c r="AP243" s="40"/>
      <c r="AQ243" s="40"/>
      <c r="AR243" s="88">
        <v>84294</v>
      </c>
      <c r="AS243" s="40"/>
      <c r="AT243" s="40"/>
      <c r="AU243" s="24">
        <v>116119</v>
      </c>
      <c r="AV243" s="40"/>
      <c r="AW243" s="40"/>
      <c r="AX243" s="24">
        <v>110429</v>
      </c>
      <c r="AY243" s="40"/>
      <c r="AZ243" s="40"/>
      <c r="BA243" s="24"/>
      <c r="BB243" s="40"/>
      <c r="BC243" s="40"/>
      <c r="BD243" s="24"/>
      <c r="BE243" s="40"/>
      <c r="BF243" s="40"/>
      <c r="BG243" s="24"/>
      <c r="BH243" s="40"/>
      <c r="BI243" s="40"/>
      <c r="BJ243" s="24"/>
      <c r="BK243" s="40"/>
      <c r="BL243" s="40"/>
    </row>
    <row r="244" spans="1:64" x14ac:dyDescent="0.2">
      <c r="A244" s="29" t="s">
        <v>25</v>
      </c>
      <c r="B244" s="29" t="s">
        <v>26</v>
      </c>
      <c r="C244" s="29">
        <f>'À renseigner'!$I$13</f>
        <v>0</v>
      </c>
      <c r="D244" s="82"/>
      <c r="E244" s="83"/>
      <c r="F244" s="83"/>
      <c r="G244" s="83"/>
      <c r="H244" s="83"/>
      <c r="I244" s="84"/>
      <c r="J244" s="84"/>
      <c r="K244" s="83" t="s">
        <v>27</v>
      </c>
      <c r="L244" s="83" t="s">
        <v>27</v>
      </c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5"/>
      <c r="X244" s="83"/>
      <c r="Y244" s="84"/>
      <c r="Z244" s="84"/>
      <c r="AA244" s="84"/>
      <c r="AB244" s="88" t="s">
        <v>583</v>
      </c>
      <c r="AC244" s="88">
        <v>84289</v>
      </c>
      <c r="AD244" s="40"/>
      <c r="AE244" s="40"/>
      <c r="AF244" s="88">
        <v>84309</v>
      </c>
      <c r="AG244" s="40"/>
      <c r="AH244" s="40"/>
      <c r="AI244" s="88">
        <v>84329</v>
      </c>
      <c r="AJ244" s="40"/>
      <c r="AK244" s="40"/>
      <c r="AL244" s="24">
        <v>84349</v>
      </c>
      <c r="AM244" s="40"/>
      <c r="AN244" s="40"/>
      <c r="AO244" s="88">
        <v>84369</v>
      </c>
      <c r="AP244" s="40"/>
      <c r="AQ244" s="40"/>
      <c r="AR244" s="88">
        <v>84294</v>
      </c>
      <c r="AS244" s="40"/>
      <c r="AT244" s="40"/>
      <c r="AU244" s="24">
        <v>116119</v>
      </c>
      <c r="AV244" s="40"/>
      <c r="AW244" s="40"/>
      <c r="AX244" s="24">
        <v>110429</v>
      </c>
      <c r="AY244" s="40"/>
      <c r="AZ244" s="40"/>
      <c r="BA244" s="24"/>
      <c r="BB244" s="40"/>
      <c r="BC244" s="40"/>
      <c r="BD244" s="24"/>
      <c r="BE244" s="40"/>
      <c r="BF244" s="40"/>
      <c r="BG244" s="24"/>
      <c r="BH244" s="40"/>
      <c r="BI244" s="40"/>
      <c r="BJ244" s="24"/>
      <c r="BK244" s="40"/>
      <c r="BL244" s="40"/>
    </row>
    <row r="245" spans="1:64" x14ac:dyDescent="0.2">
      <c r="A245" s="29" t="s">
        <v>25</v>
      </c>
      <c r="B245" s="29" t="s">
        <v>26</v>
      </c>
      <c r="C245" s="29">
        <f>'À renseigner'!$I$13</f>
        <v>0</v>
      </c>
      <c r="D245" s="82"/>
      <c r="E245" s="83"/>
      <c r="F245" s="83"/>
      <c r="G245" s="83"/>
      <c r="H245" s="83"/>
      <c r="I245" s="84"/>
      <c r="J245" s="84"/>
      <c r="K245" s="83" t="s">
        <v>27</v>
      </c>
      <c r="L245" s="83" t="s">
        <v>27</v>
      </c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5"/>
      <c r="X245" s="83"/>
      <c r="Y245" s="84"/>
      <c r="Z245" s="84"/>
      <c r="AA245" s="84"/>
      <c r="AB245" s="88" t="s">
        <v>583</v>
      </c>
      <c r="AC245" s="88">
        <v>84289</v>
      </c>
      <c r="AD245" s="40"/>
      <c r="AE245" s="40"/>
      <c r="AF245" s="88">
        <v>84309</v>
      </c>
      <c r="AG245" s="40"/>
      <c r="AH245" s="40"/>
      <c r="AI245" s="88">
        <v>84329</v>
      </c>
      <c r="AJ245" s="40"/>
      <c r="AK245" s="40"/>
      <c r="AL245" s="24">
        <v>84349</v>
      </c>
      <c r="AM245" s="40"/>
      <c r="AN245" s="40"/>
      <c r="AO245" s="88">
        <v>84369</v>
      </c>
      <c r="AP245" s="40"/>
      <c r="AQ245" s="40"/>
      <c r="AR245" s="88">
        <v>84294</v>
      </c>
      <c r="AS245" s="40"/>
      <c r="AT245" s="40"/>
      <c r="AU245" s="24">
        <v>116119</v>
      </c>
      <c r="AV245" s="40"/>
      <c r="AW245" s="40"/>
      <c r="AX245" s="24">
        <v>110429</v>
      </c>
      <c r="AY245" s="40"/>
      <c r="AZ245" s="40"/>
      <c r="BA245" s="24"/>
      <c r="BB245" s="40"/>
      <c r="BC245" s="40"/>
      <c r="BD245" s="24"/>
      <c r="BE245" s="40"/>
      <c r="BF245" s="40"/>
      <c r="BG245" s="24"/>
      <c r="BH245" s="40"/>
      <c r="BI245" s="40"/>
      <c r="BJ245" s="24"/>
      <c r="BK245" s="40"/>
      <c r="BL245" s="40"/>
    </row>
    <row r="246" spans="1:64" x14ac:dyDescent="0.2">
      <c r="A246" s="29" t="s">
        <v>25</v>
      </c>
      <c r="B246" s="29" t="s">
        <v>26</v>
      </c>
      <c r="C246" s="29">
        <f>'À renseigner'!$I$13</f>
        <v>0</v>
      </c>
      <c r="D246" s="82"/>
      <c r="E246" s="83"/>
      <c r="F246" s="83"/>
      <c r="G246" s="83"/>
      <c r="H246" s="83"/>
      <c r="I246" s="84"/>
      <c r="J246" s="84"/>
      <c r="K246" s="83" t="s">
        <v>27</v>
      </c>
      <c r="L246" s="83" t="s">
        <v>27</v>
      </c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5"/>
      <c r="X246" s="83"/>
      <c r="Y246" s="84"/>
      <c r="Z246" s="84"/>
      <c r="AA246" s="84"/>
      <c r="AB246" s="88" t="s">
        <v>583</v>
      </c>
      <c r="AC246" s="88">
        <v>84289</v>
      </c>
      <c r="AD246" s="40"/>
      <c r="AE246" s="40"/>
      <c r="AF246" s="88">
        <v>84309</v>
      </c>
      <c r="AG246" s="40"/>
      <c r="AH246" s="40"/>
      <c r="AI246" s="88">
        <v>84329</v>
      </c>
      <c r="AJ246" s="40"/>
      <c r="AK246" s="40"/>
      <c r="AL246" s="24">
        <v>84349</v>
      </c>
      <c r="AM246" s="40"/>
      <c r="AN246" s="40"/>
      <c r="AO246" s="88">
        <v>84369</v>
      </c>
      <c r="AP246" s="40"/>
      <c r="AQ246" s="40"/>
      <c r="AR246" s="88">
        <v>84294</v>
      </c>
      <c r="AS246" s="40"/>
      <c r="AT246" s="40"/>
      <c r="AU246" s="24">
        <v>116119</v>
      </c>
      <c r="AV246" s="40"/>
      <c r="AW246" s="40"/>
      <c r="AX246" s="24">
        <v>110429</v>
      </c>
      <c r="AY246" s="40"/>
      <c r="AZ246" s="40"/>
      <c r="BA246" s="24"/>
      <c r="BB246" s="40"/>
      <c r="BC246" s="40"/>
      <c r="BD246" s="24"/>
      <c r="BE246" s="40"/>
      <c r="BF246" s="40"/>
      <c r="BG246" s="24"/>
      <c r="BH246" s="40"/>
      <c r="BI246" s="40"/>
      <c r="BJ246" s="24"/>
      <c r="BK246" s="40"/>
      <c r="BL246" s="40"/>
    </row>
    <row r="247" spans="1:64" x14ac:dyDescent="0.2">
      <c r="A247" s="29" t="s">
        <v>25</v>
      </c>
      <c r="B247" s="29" t="s">
        <v>26</v>
      </c>
      <c r="C247" s="29">
        <f>'À renseigner'!$I$13</f>
        <v>0</v>
      </c>
      <c r="D247" s="82"/>
      <c r="E247" s="83"/>
      <c r="F247" s="83"/>
      <c r="G247" s="83"/>
      <c r="H247" s="83"/>
      <c r="I247" s="84"/>
      <c r="J247" s="84"/>
      <c r="K247" s="83" t="s">
        <v>27</v>
      </c>
      <c r="L247" s="83" t="s">
        <v>27</v>
      </c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5"/>
      <c r="X247" s="83"/>
      <c r="Y247" s="84"/>
      <c r="Z247" s="84"/>
      <c r="AA247" s="84"/>
      <c r="AB247" s="88" t="s">
        <v>583</v>
      </c>
      <c r="AC247" s="88">
        <v>84289</v>
      </c>
      <c r="AD247" s="40"/>
      <c r="AE247" s="40"/>
      <c r="AF247" s="88">
        <v>84309</v>
      </c>
      <c r="AG247" s="40"/>
      <c r="AH247" s="40"/>
      <c r="AI247" s="88">
        <v>84329</v>
      </c>
      <c r="AJ247" s="40"/>
      <c r="AK247" s="40"/>
      <c r="AL247" s="24">
        <v>84349</v>
      </c>
      <c r="AM247" s="40"/>
      <c r="AN247" s="40"/>
      <c r="AO247" s="88">
        <v>84369</v>
      </c>
      <c r="AP247" s="40"/>
      <c r="AQ247" s="40"/>
      <c r="AR247" s="88">
        <v>84294</v>
      </c>
      <c r="AS247" s="40"/>
      <c r="AT247" s="40"/>
      <c r="AU247" s="24">
        <v>116119</v>
      </c>
      <c r="AV247" s="40"/>
      <c r="AW247" s="40"/>
      <c r="AX247" s="24">
        <v>110429</v>
      </c>
      <c r="AY247" s="40"/>
      <c r="AZ247" s="40"/>
      <c r="BA247" s="24"/>
      <c r="BB247" s="40"/>
      <c r="BC247" s="40"/>
      <c r="BD247" s="24"/>
      <c r="BE247" s="40"/>
      <c r="BF247" s="40"/>
      <c r="BG247" s="24"/>
      <c r="BH247" s="40"/>
      <c r="BI247" s="40"/>
      <c r="BJ247" s="24"/>
      <c r="BK247" s="40"/>
      <c r="BL247" s="40"/>
    </row>
    <row r="248" spans="1:64" x14ac:dyDescent="0.2">
      <c r="A248" s="29" t="s">
        <v>25</v>
      </c>
      <c r="B248" s="29" t="s">
        <v>26</v>
      </c>
      <c r="C248" s="29">
        <f>'À renseigner'!$I$13</f>
        <v>0</v>
      </c>
      <c r="D248" s="82"/>
      <c r="E248" s="83"/>
      <c r="F248" s="83"/>
      <c r="G248" s="83"/>
      <c r="H248" s="83"/>
      <c r="I248" s="84"/>
      <c r="J248" s="84"/>
      <c r="K248" s="83" t="s">
        <v>27</v>
      </c>
      <c r="L248" s="83" t="s">
        <v>27</v>
      </c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5"/>
      <c r="X248" s="83"/>
      <c r="Y248" s="84"/>
      <c r="Z248" s="84"/>
      <c r="AA248" s="84"/>
      <c r="AB248" s="88" t="s">
        <v>583</v>
      </c>
      <c r="AC248" s="88">
        <v>84289</v>
      </c>
      <c r="AD248" s="40"/>
      <c r="AE248" s="40"/>
      <c r="AF248" s="88">
        <v>84309</v>
      </c>
      <c r="AG248" s="40"/>
      <c r="AH248" s="40"/>
      <c r="AI248" s="88">
        <v>84329</v>
      </c>
      <c r="AJ248" s="40"/>
      <c r="AK248" s="40"/>
      <c r="AL248" s="24">
        <v>84349</v>
      </c>
      <c r="AM248" s="40"/>
      <c r="AN248" s="40"/>
      <c r="AO248" s="88">
        <v>84369</v>
      </c>
      <c r="AP248" s="40"/>
      <c r="AQ248" s="40"/>
      <c r="AR248" s="88">
        <v>84294</v>
      </c>
      <c r="AS248" s="40"/>
      <c r="AT248" s="40"/>
      <c r="AU248" s="24">
        <v>116119</v>
      </c>
      <c r="AV248" s="40"/>
      <c r="AW248" s="40"/>
      <c r="AX248" s="24">
        <v>110429</v>
      </c>
      <c r="AY248" s="40"/>
      <c r="AZ248" s="40"/>
      <c r="BA248" s="24"/>
      <c r="BB248" s="40"/>
      <c r="BC248" s="40"/>
      <c r="BD248" s="24"/>
      <c r="BE248" s="40"/>
      <c r="BF248" s="40"/>
      <c r="BG248" s="24"/>
      <c r="BH248" s="40"/>
      <c r="BI248" s="40"/>
      <c r="BJ248" s="24"/>
      <c r="BK248" s="40"/>
      <c r="BL248" s="40"/>
    </row>
    <row r="249" spans="1:64" x14ac:dyDescent="0.2">
      <c r="A249" s="29" t="s">
        <v>25</v>
      </c>
      <c r="B249" s="29" t="s">
        <v>26</v>
      </c>
      <c r="C249" s="29">
        <f>'À renseigner'!$I$13</f>
        <v>0</v>
      </c>
      <c r="D249" s="82"/>
      <c r="E249" s="83"/>
      <c r="F249" s="83"/>
      <c r="G249" s="83"/>
      <c r="H249" s="83"/>
      <c r="I249" s="84"/>
      <c r="J249" s="84"/>
      <c r="K249" s="83" t="s">
        <v>27</v>
      </c>
      <c r="L249" s="83" t="s">
        <v>27</v>
      </c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5"/>
      <c r="X249" s="83"/>
      <c r="Y249" s="84"/>
      <c r="Z249" s="84"/>
      <c r="AA249" s="84"/>
      <c r="AB249" s="88" t="s">
        <v>583</v>
      </c>
      <c r="AC249" s="88">
        <v>84289</v>
      </c>
      <c r="AD249" s="40"/>
      <c r="AE249" s="40"/>
      <c r="AF249" s="88">
        <v>84309</v>
      </c>
      <c r="AG249" s="40"/>
      <c r="AH249" s="40"/>
      <c r="AI249" s="88">
        <v>84329</v>
      </c>
      <c r="AJ249" s="40"/>
      <c r="AK249" s="40"/>
      <c r="AL249" s="24">
        <v>84349</v>
      </c>
      <c r="AM249" s="40"/>
      <c r="AN249" s="40"/>
      <c r="AO249" s="88">
        <v>84369</v>
      </c>
      <c r="AP249" s="40"/>
      <c r="AQ249" s="40"/>
      <c r="AR249" s="88">
        <v>84294</v>
      </c>
      <c r="AS249" s="40"/>
      <c r="AT249" s="40"/>
      <c r="AU249" s="24">
        <v>116119</v>
      </c>
      <c r="AV249" s="40"/>
      <c r="AW249" s="40"/>
      <c r="AX249" s="24">
        <v>110429</v>
      </c>
      <c r="AY249" s="40"/>
      <c r="AZ249" s="40"/>
      <c r="BA249" s="24"/>
      <c r="BB249" s="40"/>
      <c r="BC249" s="40"/>
      <c r="BD249" s="24"/>
      <c r="BE249" s="40"/>
      <c r="BF249" s="40"/>
      <c r="BG249" s="24"/>
      <c r="BH249" s="40"/>
      <c r="BI249" s="40"/>
      <c r="BJ249" s="24"/>
      <c r="BK249" s="40"/>
      <c r="BL249" s="40"/>
    </row>
    <row r="250" spans="1:64" x14ac:dyDescent="0.2">
      <c r="A250" s="29" t="s">
        <v>25</v>
      </c>
      <c r="B250" s="29" t="s">
        <v>26</v>
      </c>
      <c r="C250" s="29">
        <f>'À renseigner'!$I$13</f>
        <v>0</v>
      </c>
      <c r="D250" s="82"/>
      <c r="E250" s="83"/>
      <c r="F250" s="83"/>
      <c r="G250" s="83"/>
      <c r="H250" s="83"/>
      <c r="I250" s="84"/>
      <c r="J250" s="84"/>
      <c r="K250" s="83" t="s">
        <v>27</v>
      </c>
      <c r="L250" s="83" t="s">
        <v>27</v>
      </c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5"/>
      <c r="X250" s="83"/>
      <c r="Y250" s="84"/>
      <c r="Z250" s="84"/>
      <c r="AA250" s="84"/>
      <c r="AB250" s="88" t="s">
        <v>583</v>
      </c>
      <c r="AC250" s="88">
        <v>84289</v>
      </c>
      <c r="AD250" s="40"/>
      <c r="AE250" s="40"/>
      <c r="AF250" s="88">
        <v>84309</v>
      </c>
      <c r="AG250" s="40"/>
      <c r="AH250" s="40"/>
      <c r="AI250" s="88">
        <v>84329</v>
      </c>
      <c r="AJ250" s="40"/>
      <c r="AK250" s="40"/>
      <c r="AL250" s="24">
        <v>84349</v>
      </c>
      <c r="AM250" s="40"/>
      <c r="AN250" s="40"/>
      <c r="AO250" s="88">
        <v>84369</v>
      </c>
      <c r="AP250" s="40"/>
      <c r="AQ250" s="40"/>
      <c r="AR250" s="88">
        <v>84294</v>
      </c>
      <c r="AS250" s="40"/>
      <c r="AT250" s="40"/>
      <c r="AU250" s="24">
        <v>116119</v>
      </c>
      <c r="AV250" s="40"/>
      <c r="AW250" s="40"/>
      <c r="AX250" s="24">
        <v>110429</v>
      </c>
      <c r="AY250" s="40"/>
      <c r="AZ250" s="40"/>
      <c r="BA250" s="24"/>
      <c r="BB250" s="40"/>
      <c r="BC250" s="40"/>
      <c r="BD250" s="24"/>
      <c r="BE250" s="40"/>
      <c r="BF250" s="40"/>
      <c r="BG250" s="24"/>
      <c r="BH250" s="40"/>
      <c r="BI250" s="40"/>
      <c r="BJ250" s="24"/>
      <c r="BK250" s="40"/>
      <c r="BL250" s="40"/>
    </row>
    <row r="251" spans="1:64" x14ac:dyDescent="0.2">
      <c r="A251" s="29" t="s">
        <v>25</v>
      </c>
      <c r="B251" s="29" t="s">
        <v>26</v>
      </c>
      <c r="C251" s="29">
        <f>'À renseigner'!$I$13</f>
        <v>0</v>
      </c>
      <c r="D251" s="82"/>
      <c r="E251" s="83"/>
      <c r="F251" s="83"/>
      <c r="G251" s="83"/>
      <c r="H251" s="83"/>
      <c r="I251" s="84"/>
      <c r="J251" s="84"/>
      <c r="K251" s="83" t="s">
        <v>27</v>
      </c>
      <c r="L251" s="83" t="s">
        <v>27</v>
      </c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5"/>
      <c r="X251" s="83"/>
      <c r="Y251" s="84"/>
      <c r="Z251" s="84"/>
      <c r="AA251" s="84"/>
      <c r="AB251" s="88" t="s">
        <v>583</v>
      </c>
      <c r="AC251" s="88">
        <v>84289</v>
      </c>
      <c r="AD251" s="40"/>
      <c r="AE251" s="40"/>
      <c r="AF251" s="88">
        <v>84309</v>
      </c>
      <c r="AG251" s="40"/>
      <c r="AH251" s="40"/>
      <c r="AI251" s="88">
        <v>84329</v>
      </c>
      <c r="AJ251" s="40"/>
      <c r="AK251" s="40"/>
      <c r="AL251" s="24">
        <v>84349</v>
      </c>
      <c r="AM251" s="40"/>
      <c r="AN251" s="40"/>
      <c r="AO251" s="88">
        <v>84369</v>
      </c>
      <c r="AP251" s="40"/>
      <c r="AQ251" s="40"/>
      <c r="AR251" s="88">
        <v>84294</v>
      </c>
      <c r="AS251" s="40"/>
      <c r="AT251" s="40"/>
      <c r="AU251" s="24">
        <v>116119</v>
      </c>
      <c r="AV251" s="40"/>
      <c r="AW251" s="40"/>
      <c r="AX251" s="24">
        <v>110429</v>
      </c>
      <c r="AY251" s="40"/>
      <c r="AZ251" s="40"/>
      <c r="BA251" s="24"/>
      <c r="BB251" s="40"/>
      <c r="BC251" s="40"/>
      <c r="BD251" s="24"/>
      <c r="BE251" s="40"/>
      <c r="BF251" s="40"/>
      <c r="BG251" s="24"/>
      <c r="BH251" s="40"/>
      <c r="BI251" s="40"/>
      <c r="BJ251" s="24"/>
      <c r="BK251" s="40"/>
      <c r="BL251" s="40"/>
    </row>
    <row r="252" spans="1:64" x14ac:dyDescent="0.2">
      <c r="A252" s="29" t="s">
        <v>25</v>
      </c>
      <c r="B252" s="29" t="s">
        <v>26</v>
      </c>
      <c r="C252" s="29">
        <f>'À renseigner'!$I$13</f>
        <v>0</v>
      </c>
      <c r="D252" s="82"/>
      <c r="E252" s="83"/>
      <c r="F252" s="83"/>
      <c r="G252" s="83"/>
      <c r="H252" s="83"/>
      <c r="I252" s="84"/>
      <c r="J252" s="84"/>
      <c r="K252" s="83" t="s">
        <v>27</v>
      </c>
      <c r="L252" s="83" t="s">
        <v>27</v>
      </c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5"/>
      <c r="X252" s="83"/>
      <c r="Y252" s="84"/>
      <c r="Z252" s="84"/>
      <c r="AA252" s="84"/>
      <c r="AB252" s="88" t="s">
        <v>583</v>
      </c>
      <c r="AC252" s="88">
        <v>84289</v>
      </c>
      <c r="AD252" s="40"/>
      <c r="AE252" s="40"/>
      <c r="AF252" s="88">
        <v>84309</v>
      </c>
      <c r="AG252" s="40"/>
      <c r="AH252" s="40"/>
      <c r="AI252" s="88">
        <v>84329</v>
      </c>
      <c r="AJ252" s="40"/>
      <c r="AK252" s="40"/>
      <c r="AL252" s="24">
        <v>84349</v>
      </c>
      <c r="AM252" s="40"/>
      <c r="AN252" s="40"/>
      <c r="AO252" s="88">
        <v>84369</v>
      </c>
      <c r="AP252" s="40"/>
      <c r="AQ252" s="40"/>
      <c r="AR252" s="88">
        <v>84294</v>
      </c>
      <c r="AS252" s="40"/>
      <c r="AT252" s="40"/>
      <c r="AU252" s="24">
        <v>116119</v>
      </c>
      <c r="AV252" s="40"/>
      <c r="AW252" s="40"/>
      <c r="AX252" s="24">
        <v>110429</v>
      </c>
      <c r="AY252" s="40"/>
      <c r="AZ252" s="40"/>
      <c r="BA252" s="24"/>
      <c r="BB252" s="40"/>
      <c r="BC252" s="40"/>
      <c r="BD252" s="24"/>
      <c r="BE252" s="40"/>
      <c r="BF252" s="40"/>
      <c r="BG252" s="24"/>
      <c r="BH252" s="40"/>
      <c r="BI252" s="40"/>
      <c r="BJ252" s="24"/>
      <c r="BK252" s="40"/>
      <c r="BL252" s="40"/>
    </row>
    <row r="253" spans="1:64" x14ac:dyDescent="0.2">
      <c r="A253" s="29" t="s">
        <v>25</v>
      </c>
      <c r="B253" s="29" t="s">
        <v>26</v>
      </c>
      <c r="C253" s="29">
        <f>'À renseigner'!$I$13</f>
        <v>0</v>
      </c>
      <c r="D253" s="82"/>
      <c r="E253" s="83"/>
      <c r="F253" s="83"/>
      <c r="G253" s="83"/>
      <c r="H253" s="83"/>
      <c r="I253" s="84"/>
      <c r="J253" s="84"/>
      <c r="K253" s="83" t="s">
        <v>27</v>
      </c>
      <c r="L253" s="83" t="s">
        <v>27</v>
      </c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5"/>
      <c r="X253" s="83"/>
      <c r="Y253" s="84"/>
      <c r="Z253" s="84"/>
      <c r="AA253" s="84"/>
      <c r="AB253" s="88" t="s">
        <v>583</v>
      </c>
      <c r="AC253" s="88">
        <v>84289</v>
      </c>
      <c r="AD253" s="40"/>
      <c r="AE253" s="40"/>
      <c r="AF253" s="88">
        <v>84309</v>
      </c>
      <c r="AG253" s="40"/>
      <c r="AH253" s="40"/>
      <c r="AI253" s="88">
        <v>84329</v>
      </c>
      <c r="AJ253" s="40"/>
      <c r="AK253" s="40"/>
      <c r="AL253" s="24">
        <v>84349</v>
      </c>
      <c r="AM253" s="40"/>
      <c r="AN253" s="40"/>
      <c r="AO253" s="88">
        <v>84369</v>
      </c>
      <c r="AP253" s="40"/>
      <c r="AQ253" s="40"/>
      <c r="AR253" s="88">
        <v>84294</v>
      </c>
      <c r="AS253" s="40"/>
      <c r="AT253" s="40"/>
      <c r="AU253" s="24">
        <v>116119</v>
      </c>
      <c r="AV253" s="40"/>
      <c r="AW253" s="40"/>
      <c r="AX253" s="24">
        <v>110429</v>
      </c>
      <c r="AY253" s="40"/>
      <c r="AZ253" s="40"/>
      <c r="BA253" s="24"/>
      <c r="BB253" s="40"/>
      <c r="BC253" s="40"/>
      <c r="BD253" s="24"/>
      <c r="BE253" s="40"/>
      <c r="BF253" s="40"/>
      <c r="BG253" s="24"/>
      <c r="BH253" s="40"/>
      <c r="BI253" s="40"/>
      <c r="BJ253" s="24"/>
      <c r="BK253" s="40"/>
      <c r="BL253" s="40"/>
    </row>
    <row r="254" spans="1:64" x14ac:dyDescent="0.2">
      <c r="A254" s="29" t="s">
        <v>25</v>
      </c>
      <c r="B254" s="29" t="s">
        <v>26</v>
      </c>
      <c r="C254" s="29">
        <f>'À renseigner'!$I$13</f>
        <v>0</v>
      </c>
      <c r="D254" s="82"/>
      <c r="E254" s="83"/>
      <c r="F254" s="83"/>
      <c r="G254" s="83"/>
      <c r="H254" s="83"/>
      <c r="I254" s="84"/>
      <c r="J254" s="84"/>
      <c r="K254" s="83" t="s">
        <v>27</v>
      </c>
      <c r="L254" s="83" t="s">
        <v>27</v>
      </c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5"/>
      <c r="X254" s="83"/>
      <c r="Y254" s="84"/>
      <c r="Z254" s="84"/>
      <c r="AA254" s="84"/>
      <c r="AB254" s="88" t="s">
        <v>583</v>
      </c>
      <c r="AC254" s="88">
        <v>84289</v>
      </c>
      <c r="AD254" s="40"/>
      <c r="AE254" s="40"/>
      <c r="AF254" s="88">
        <v>84309</v>
      </c>
      <c r="AG254" s="40"/>
      <c r="AH254" s="40"/>
      <c r="AI254" s="88">
        <v>84329</v>
      </c>
      <c r="AJ254" s="40"/>
      <c r="AK254" s="40"/>
      <c r="AL254" s="24">
        <v>84349</v>
      </c>
      <c r="AM254" s="40"/>
      <c r="AN254" s="40"/>
      <c r="AO254" s="88">
        <v>84369</v>
      </c>
      <c r="AP254" s="40"/>
      <c r="AQ254" s="40"/>
      <c r="AR254" s="88">
        <v>84294</v>
      </c>
      <c r="AS254" s="40"/>
      <c r="AT254" s="40"/>
      <c r="AU254" s="24">
        <v>116119</v>
      </c>
      <c r="AV254" s="40"/>
      <c r="AW254" s="40"/>
      <c r="AX254" s="24">
        <v>110429</v>
      </c>
      <c r="AY254" s="40"/>
      <c r="AZ254" s="40"/>
      <c r="BA254" s="24"/>
      <c r="BB254" s="40"/>
      <c r="BC254" s="40"/>
      <c r="BD254" s="24"/>
      <c r="BE254" s="40"/>
      <c r="BF254" s="40"/>
      <c r="BG254" s="24"/>
      <c r="BH254" s="40"/>
      <c r="BI254" s="40"/>
      <c r="BJ254" s="24"/>
      <c r="BK254" s="40"/>
      <c r="BL254" s="40"/>
    </row>
    <row r="255" spans="1:64" x14ac:dyDescent="0.2">
      <c r="A255" s="29" t="s">
        <v>25</v>
      </c>
      <c r="B255" s="29" t="s">
        <v>26</v>
      </c>
      <c r="C255" s="29">
        <f>'À renseigner'!$I$13</f>
        <v>0</v>
      </c>
      <c r="D255" s="82"/>
      <c r="E255" s="83"/>
      <c r="F255" s="83"/>
      <c r="G255" s="83"/>
      <c r="H255" s="83"/>
      <c r="I255" s="84"/>
      <c r="J255" s="84"/>
      <c r="K255" s="83" t="s">
        <v>27</v>
      </c>
      <c r="L255" s="83" t="s">
        <v>27</v>
      </c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5"/>
      <c r="X255" s="83"/>
      <c r="Y255" s="84"/>
      <c r="Z255" s="84"/>
      <c r="AA255" s="84"/>
      <c r="AB255" s="88" t="s">
        <v>583</v>
      </c>
      <c r="AC255" s="88">
        <v>84289</v>
      </c>
      <c r="AD255" s="40"/>
      <c r="AE255" s="40"/>
      <c r="AF255" s="88">
        <v>84309</v>
      </c>
      <c r="AG255" s="40"/>
      <c r="AH255" s="40"/>
      <c r="AI255" s="88">
        <v>84329</v>
      </c>
      <c r="AJ255" s="40"/>
      <c r="AK255" s="40"/>
      <c r="AL255" s="24">
        <v>84349</v>
      </c>
      <c r="AM255" s="40"/>
      <c r="AN255" s="40"/>
      <c r="AO255" s="88">
        <v>84369</v>
      </c>
      <c r="AP255" s="40"/>
      <c r="AQ255" s="40"/>
      <c r="AR255" s="88">
        <v>84294</v>
      </c>
      <c r="AS255" s="40"/>
      <c r="AT255" s="40"/>
      <c r="AU255" s="24">
        <v>116119</v>
      </c>
      <c r="AV255" s="40"/>
      <c r="AW255" s="40"/>
      <c r="AX255" s="24">
        <v>110429</v>
      </c>
      <c r="AY255" s="40"/>
      <c r="AZ255" s="40"/>
      <c r="BA255" s="24"/>
      <c r="BB255" s="40"/>
      <c r="BC255" s="40"/>
      <c r="BD255" s="24"/>
      <c r="BE255" s="40"/>
      <c r="BF255" s="40"/>
      <c r="BG255" s="24"/>
      <c r="BH255" s="40"/>
      <c r="BI255" s="40"/>
      <c r="BJ255" s="24"/>
      <c r="BK255" s="40"/>
      <c r="BL255" s="40"/>
    </row>
    <row r="256" spans="1:64" x14ac:dyDescent="0.2">
      <c r="A256" s="29" t="s">
        <v>25</v>
      </c>
      <c r="B256" s="29" t="s">
        <v>26</v>
      </c>
      <c r="C256" s="29">
        <f>'À renseigner'!$I$13</f>
        <v>0</v>
      </c>
      <c r="D256" s="82"/>
      <c r="E256" s="83"/>
      <c r="F256" s="83"/>
      <c r="G256" s="83"/>
      <c r="H256" s="83"/>
      <c r="I256" s="84"/>
      <c r="J256" s="84"/>
      <c r="K256" s="83" t="s">
        <v>27</v>
      </c>
      <c r="L256" s="83" t="s">
        <v>27</v>
      </c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5"/>
      <c r="X256" s="83"/>
      <c r="Y256" s="84"/>
      <c r="Z256" s="84"/>
      <c r="AA256" s="84"/>
      <c r="AB256" s="88" t="s">
        <v>583</v>
      </c>
      <c r="AC256" s="88">
        <v>84289</v>
      </c>
      <c r="AD256" s="40"/>
      <c r="AE256" s="40"/>
      <c r="AF256" s="88">
        <v>84309</v>
      </c>
      <c r="AG256" s="40"/>
      <c r="AH256" s="40"/>
      <c r="AI256" s="88">
        <v>84329</v>
      </c>
      <c r="AJ256" s="40"/>
      <c r="AK256" s="40"/>
      <c r="AL256" s="24">
        <v>84349</v>
      </c>
      <c r="AM256" s="40"/>
      <c r="AN256" s="40"/>
      <c r="AO256" s="88">
        <v>84369</v>
      </c>
      <c r="AP256" s="40"/>
      <c r="AQ256" s="40"/>
      <c r="AR256" s="88">
        <v>84294</v>
      </c>
      <c r="AS256" s="40"/>
      <c r="AT256" s="40"/>
      <c r="AU256" s="24">
        <v>116119</v>
      </c>
      <c r="AV256" s="40"/>
      <c r="AW256" s="40"/>
      <c r="AX256" s="24">
        <v>110429</v>
      </c>
      <c r="AY256" s="40"/>
      <c r="AZ256" s="40"/>
      <c r="BA256" s="24"/>
      <c r="BB256" s="40"/>
      <c r="BC256" s="40"/>
      <c r="BD256" s="24"/>
      <c r="BE256" s="40"/>
      <c r="BF256" s="40"/>
      <c r="BG256" s="24"/>
      <c r="BH256" s="40"/>
      <c r="BI256" s="40"/>
      <c r="BJ256" s="24"/>
      <c r="BK256" s="40"/>
      <c r="BL256" s="40"/>
    </row>
    <row r="257" spans="1:64" x14ac:dyDescent="0.2">
      <c r="A257" s="29" t="s">
        <v>25</v>
      </c>
      <c r="B257" s="29" t="s">
        <v>26</v>
      </c>
      <c r="C257" s="29">
        <f>'À renseigner'!$I$13</f>
        <v>0</v>
      </c>
      <c r="D257" s="82"/>
      <c r="E257" s="83"/>
      <c r="F257" s="83"/>
      <c r="G257" s="83"/>
      <c r="H257" s="83"/>
      <c r="I257" s="84"/>
      <c r="J257" s="84"/>
      <c r="K257" s="83" t="s">
        <v>27</v>
      </c>
      <c r="L257" s="83" t="s">
        <v>27</v>
      </c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5"/>
      <c r="X257" s="83"/>
      <c r="Y257" s="84"/>
      <c r="Z257" s="84"/>
      <c r="AA257" s="84"/>
      <c r="AB257" s="88" t="s">
        <v>583</v>
      </c>
      <c r="AC257" s="88">
        <v>84289</v>
      </c>
      <c r="AD257" s="40"/>
      <c r="AE257" s="40"/>
      <c r="AF257" s="88">
        <v>84309</v>
      </c>
      <c r="AG257" s="40"/>
      <c r="AH257" s="40"/>
      <c r="AI257" s="88">
        <v>84329</v>
      </c>
      <c r="AJ257" s="40"/>
      <c r="AK257" s="40"/>
      <c r="AL257" s="24">
        <v>84349</v>
      </c>
      <c r="AM257" s="40"/>
      <c r="AN257" s="40"/>
      <c r="AO257" s="88">
        <v>84369</v>
      </c>
      <c r="AP257" s="40"/>
      <c r="AQ257" s="40"/>
      <c r="AR257" s="88">
        <v>84294</v>
      </c>
      <c r="AS257" s="40"/>
      <c r="AT257" s="40"/>
      <c r="AU257" s="24">
        <v>116119</v>
      </c>
      <c r="AV257" s="40"/>
      <c r="AW257" s="40"/>
      <c r="AX257" s="24">
        <v>110429</v>
      </c>
      <c r="AY257" s="40"/>
      <c r="AZ257" s="40"/>
      <c r="BA257" s="24"/>
      <c r="BB257" s="40"/>
      <c r="BC257" s="40"/>
      <c r="BD257" s="24"/>
      <c r="BE257" s="40"/>
      <c r="BF257" s="40"/>
      <c r="BG257" s="24"/>
      <c r="BH257" s="40"/>
      <c r="BI257" s="40"/>
      <c r="BJ257" s="24"/>
      <c r="BK257" s="40"/>
      <c r="BL257" s="40"/>
    </row>
    <row r="258" spans="1:64" x14ac:dyDescent="0.2">
      <c r="A258" s="29" t="s">
        <v>25</v>
      </c>
      <c r="B258" s="29" t="s">
        <v>26</v>
      </c>
      <c r="C258" s="29">
        <f>'À renseigner'!$I$13</f>
        <v>0</v>
      </c>
      <c r="D258" s="82"/>
      <c r="E258" s="83"/>
      <c r="F258" s="83"/>
      <c r="G258" s="83"/>
      <c r="H258" s="83"/>
      <c r="I258" s="84"/>
      <c r="J258" s="84"/>
      <c r="K258" s="83" t="s">
        <v>27</v>
      </c>
      <c r="L258" s="83" t="s">
        <v>27</v>
      </c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5"/>
      <c r="X258" s="83"/>
      <c r="Y258" s="84"/>
      <c r="Z258" s="84"/>
      <c r="AA258" s="84"/>
      <c r="AB258" s="88" t="s">
        <v>583</v>
      </c>
      <c r="AC258" s="88">
        <v>84289</v>
      </c>
      <c r="AD258" s="40"/>
      <c r="AE258" s="40"/>
      <c r="AF258" s="88">
        <v>84309</v>
      </c>
      <c r="AG258" s="40"/>
      <c r="AH258" s="40"/>
      <c r="AI258" s="88">
        <v>84329</v>
      </c>
      <c r="AJ258" s="40"/>
      <c r="AK258" s="40"/>
      <c r="AL258" s="24">
        <v>84349</v>
      </c>
      <c r="AM258" s="40"/>
      <c r="AN258" s="40"/>
      <c r="AO258" s="88">
        <v>84369</v>
      </c>
      <c r="AP258" s="40"/>
      <c r="AQ258" s="40"/>
      <c r="AR258" s="88">
        <v>84294</v>
      </c>
      <c r="AS258" s="40"/>
      <c r="AT258" s="40"/>
      <c r="AU258" s="24">
        <v>116119</v>
      </c>
      <c r="AV258" s="40"/>
      <c r="AW258" s="40"/>
      <c r="AX258" s="24">
        <v>110429</v>
      </c>
      <c r="AY258" s="40"/>
      <c r="AZ258" s="40"/>
      <c r="BA258" s="24"/>
      <c r="BB258" s="40"/>
      <c r="BC258" s="40"/>
      <c r="BD258" s="24"/>
      <c r="BE258" s="40"/>
      <c r="BF258" s="40"/>
      <c r="BG258" s="24"/>
      <c r="BH258" s="40"/>
      <c r="BI258" s="40"/>
      <c r="BJ258" s="24"/>
      <c r="BK258" s="40"/>
      <c r="BL258" s="40"/>
    </row>
    <row r="259" spans="1:64" x14ac:dyDescent="0.2">
      <c r="A259" s="29" t="s">
        <v>25</v>
      </c>
      <c r="B259" s="29" t="s">
        <v>26</v>
      </c>
      <c r="C259" s="29">
        <f>'À renseigner'!$I$13</f>
        <v>0</v>
      </c>
      <c r="D259" s="82"/>
      <c r="E259" s="83"/>
      <c r="F259" s="83"/>
      <c r="G259" s="83"/>
      <c r="H259" s="83"/>
      <c r="I259" s="84"/>
      <c r="J259" s="84"/>
      <c r="K259" s="83" t="s">
        <v>27</v>
      </c>
      <c r="L259" s="83" t="s">
        <v>27</v>
      </c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5"/>
      <c r="X259" s="83"/>
      <c r="Y259" s="84"/>
      <c r="Z259" s="84"/>
      <c r="AA259" s="84"/>
      <c r="AB259" s="88" t="s">
        <v>583</v>
      </c>
      <c r="AC259" s="88">
        <v>84289</v>
      </c>
      <c r="AD259" s="40"/>
      <c r="AE259" s="40"/>
      <c r="AF259" s="88">
        <v>84309</v>
      </c>
      <c r="AG259" s="40"/>
      <c r="AH259" s="40"/>
      <c r="AI259" s="88">
        <v>84329</v>
      </c>
      <c r="AJ259" s="40"/>
      <c r="AK259" s="40"/>
      <c r="AL259" s="24">
        <v>84349</v>
      </c>
      <c r="AM259" s="40"/>
      <c r="AN259" s="40"/>
      <c r="AO259" s="88">
        <v>84369</v>
      </c>
      <c r="AP259" s="40"/>
      <c r="AQ259" s="40"/>
      <c r="AR259" s="88">
        <v>84294</v>
      </c>
      <c r="AS259" s="40"/>
      <c r="AT259" s="40"/>
      <c r="AU259" s="24">
        <v>116119</v>
      </c>
      <c r="AV259" s="40"/>
      <c r="AW259" s="40"/>
      <c r="AX259" s="24">
        <v>110429</v>
      </c>
      <c r="AY259" s="40"/>
      <c r="AZ259" s="40"/>
      <c r="BA259" s="24"/>
      <c r="BB259" s="40"/>
      <c r="BC259" s="40"/>
      <c r="BD259" s="24"/>
      <c r="BE259" s="40"/>
      <c r="BF259" s="40"/>
      <c r="BG259" s="24"/>
      <c r="BH259" s="40"/>
      <c r="BI259" s="40"/>
      <c r="BJ259" s="24"/>
      <c r="BK259" s="40"/>
      <c r="BL259" s="40"/>
    </row>
    <row r="260" spans="1:64" x14ac:dyDescent="0.2">
      <c r="A260" s="29" t="s">
        <v>25</v>
      </c>
      <c r="B260" s="29" t="s">
        <v>26</v>
      </c>
      <c r="C260" s="29">
        <f>'À renseigner'!$I$13</f>
        <v>0</v>
      </c>
      <c r="D260" s="82"/>
      <c r="E260" s="83"/>
      <c r="F260" s="83"/>
      <c r="G260" s="83"/>
      <c r="H260" s="83"/>
      <c r="I260" s="84"/>
      <c r="J260" s="84"/>
      <c r="K260" s="83" t="s">
        <v>27</v>
      </c>
      <c r="L260" s="83" t="s">
        <v>27</v>
      </c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5"/>
      <c r="X260" s="83"/>
      <c r="Y260" s="84"/>
      <c r="Z260" s="84"/>
      <c r="AA260" s="84"/>
      <c r="AB260" s="88" t="s">
        <v>583</v>
      </c>
      <c r="AC260" s="88">
        <v>84289</v>
      </c>
      <c r="AD260" s="40"/>
      <c r="AE260" s="40"/>
      <c r="AF260" s="88">
        <v>84309</v>
      </c>
      <c r="AG260" s="40"/>
      <c r="AH260" s="40"/>
      <c r="AI260" s="88">
        <v>84329</v>
      </c>
      <c r="AJ260" s="40"/>
      <c r="AK260" s="40"/>
      <c r="AL260" s="24">
        <v>84349</v>
      </c>
      <c r="AM260" s="40"/>
      <c r="AN260" s="40"/>
      <c r="AO260" s="88">
        <v>84369</v>
      </c>
      <c r="AP260" s="40"/>
      <c r="AQ260" s="40"/>
      <c r="AR260" s="88">
        <v>84294</v>
      </c>
      <c r="AS260" s="40"/>
      <c r="AT260" s="40"/>
      <c r="AU260" s="24">
        <v>116119</v>
      </c>
      <c r="AV260" s="40"/>
      <c r="AW260" s="40"/>
      <c r="AX260" s="24">
        <v>110429</v>
      </c>
      <c r="AY260" s="40"/>
      <c r="AZ260" s="40"/>
      <c r="BA260" s="24"/>
      <c r="BB260" s="40"/>
      <c r="BC260" s="40"/>
      <c r="BD260" s="24"/>
      <c r="BE260" s="40"/>
      <c r="BF260" s="40"/>
      <c r="BG260" s="24"/>
      <c r="BH260" s="40"/>
      <c r="BI260" s="40"/>
      <c r="BJ260" s="24"/>
      <c r="BK260" s="40"/>
      <c r="BL260" s="40"/>
    </row>
    <row r="261" spans="1:64" x14ac:dyDescent="0.2">
      <c r="A261" s="29" t="s">
        <v>25</v>
      </c>
      <c r="B261" s="29" t="s">
        <v>26</v>
      </c>
      <c r="C261" s="29">
        <f>'À renseigner'!$I$13</f>
        <v>0</v>
      </c>
      <c r="D261" s="82"/>
      <c r="E261" s="83"/>
      <c r="F261" s="83"/>
      <c r="G261" s="83"/>
      <c r="H261" s="83"/>
      <c r="I261" s="84"/>
      <c r="J261" s="84"/>
      <c r="K261" s="83" t="s">
        <v>27</v>
      </c>
      <c r="L261" s="83" t="s">
        <v>27</v>
      </c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5"/>
      <c r="X261" s="83"/>
      <c r="Y261" s="84"/>
      <c r="Z261" s="84"/>
      <c r="AA261" s="84"/>
      <c r="AB261" s="88" t="s">
        <v>583</v>
      </c>
      <c r="AC261" s="88">
        <v>84289</v>
      </c>
      <c r="AD261" s="40"/>
      <c r="AE261" s="40"/>
      <c r="AF261" s="88">
        <v>84309</v>
      </c>
      <c r="AG261" s="40"/>
      <c r="AH261" s="40"/>
      <c r="AI261" s="88">
        <v>84329</v>
      </c>
      <c r="AJ261" s="40"/>
      <c r="AK261" s="40"/>
      <c r="AL261" s="24">
        <v>84349</v>
      </c>
      <c r="AM261" s="40"/>
      <c r="AN261" s="40"/>
      <c r="AO261" s="88">
        <v>84369</v>
      </c>
      <c r="AP261" s="40"/>
      <c r="AQ261" s="40"/>
      <c r="AR261" s="88">
        <v>84294</v>
      </c>
      <c r="AS261" s="40"/>
      <c r="AT261" s="40"/>
      <c r="AU261" s="24">
        <v>116119</v>
      </c>
      <c r="AV261" s="40"/>
      <c r="AW261" s="40"/>
      <c r="AX261" s="24">
        <v>110429</v>
      </c>
      <c r="AY261" s="40"/>
      <c r="AZ261" s="40"/>
      <c r="BA261" s="24"/>
      <c r="BB261" s="40"/>
      <c r="BC261" s="40"/>
      <c r="BD261" s="24"/>
      <c r="BE261" s="40"/>
      <c r="BF261" s="40"/>
      <c r="BG261" s="24"/>
      <c r="BH261" s="40"/>
      <c r="BI261" s="40"/>
      <c r="BJ261" s="24"/>
      <c r="BK261" s="40"/>
      <c r="BL261" s="40"/>
    </row>
    <row r="262" spans="1:64" x14ac:dyDescent="0.2">
      <c r="A262" s="29" t="s">
        <v>25</v>
      </c>
      <c r="B262" s="29" t="s">
        <v>26</v>
      </c>
      <c r="C262" s="29">
        <f>'À renseigner'!$I$13</f>
        <v>0</v>
      </c>
      <c r="D262" s="82"/>
      <c r="E262" s="83"/>
      <c r="F262" s="83"/>
      <c r="G262" s="83"/>
      <c r="H262" s="83"/>
      <c r="I262" s="84"/>
      <c r="J262" s="84"/>
      <c r="K262" s="83" t="s">
        <v>27</v>
      </c>
      <c r="L262" s="83" t="s">
        <v>27</v>
      </c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5"/>
      <c r="X262" s="83"/>
      <c r="Y262" s="84"/>
      <c r="Z262" s="84"/>
      <c r="AA262" s="84"/>
      <c r="AB262" s="88" t="s">
        <v>583</v>
      </c>
      <c r="AC262" s="88">
        <v>84289</v>
      </c>
      <c r="AD262" s="40"/>
      <c r="AE262" s="40"/>
      <c r="AF262" s="88">
        <v>84309</v>
      </c>
      <c r="AG262" s="40"/>
      <c r="AH262" s="40"/>
      <c r="AI262" s="88">
        <v>84329</v>
      </c>
      <c r="AJ262" s="40"/>
      <c r="AK262" s="40"/>
      <c r="AL262" s="24">
        <v>84349</v>
      </c>
      <c r="AM262" s="40"/>
      <c r="AN262" s="40"/>
      <c r="AO262" s="88">
        <v>84369</v>
      </c>
      <c r="AP262" s="40"/>
      <c r="AQ262" s="40"/>
      <c r="AR262" s="88">
        <v>84294</v>
      </c>
      <c r="AS262" s="40"/>
      <c r="AT262" s="40"/>
      <c r="AU262" s="24">
        <v>116119</v>
      </c>
      <c r="AV262" s="40"/>
      <c r="AW262" s="40"/>
      <c r="AX262" s="24">
        <v>110429</v>
      </c>
      <c r="AY262" s="40"/>
      <c r="AZ262" s="40"/>
      <c r="BA262" s="24"/>
      <c r="BB262" s="40"/>
      <c r="BC262" s="40"/>
      <c r="BD262" s="24"/>
      <c r="BE262" s="40"/>
      <c r="BF262" s="40"/>
      <c r="BG262" s="24"/>
      <c r="BH262" s="40"/>
      <c r="BI262" s="40"/>
      <c r="BJ262" s="24"/>
      <c r="BK262" s="40"/>
      <c r="BL262" s="40"/>
    </row>
    <row r="263" spans="1:64" x14ac:dyDescent="0.2">
      <c r="A263" s="29" t="s">
        <v>25</v>
      </c>
      <c r="B263" s="29" t="s">
        <v>26</v>
      </c>
      <c r="C263" s="29">
        <f>'À renseigner'!$I$13</f>
        <v>0</v>
      </c>
      <c r="D263" s="82"/>
      <c r="E263" s="83"/>
      <c r="F263" s="83"/>
      <c r="G263" s="83"/>
      <c r="H263" s="83"/>
      <c r="I263" s="84"/>
      <c r="J263" s="84"/>
      <c r="K263" s="83" t="s">
        <v>27</v>
      </c>
      <c r="L263" s="83" t="s">
        <v>27</v>
      </c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5"/>
      <c r="X263" s="83"/>
      <c r="Y263" s="84"/>
      <c r="Z263" s="84"/>
      <c r="AA263" s="84"/>
      <c r="AB263" s="88" t="s">
        <v>583</v>
      </c>
      <c r="AC263" s="88">
        <v>84289</v>
      </c>
      <c r="AD263" s="40"/>
      <c r="AE263" s="40"/>
      <c r="AF263" s="88">
        <v>84309</v>
      </c>
      <c r="AG263" s="40"/>
      <c r="AH263" s="40"/>
      <c r="AI263" s="88">
        <v>84329</v>
      </c>
      <c r="AJ263" s="40"/>
      <c r="AK263" s="40"/>
      <c r="AL263" s="24">
        <v>84349</v>
      </c>
      <c r="AM263" s="40"/>
      <c r="AN263" s="40"/>
      <c r="AO263" s="88">
        <v>84369</v>
      </c>
      <c r="AP263" s="40"/>
      <c r="AQ263" s="40"/>
      <c r="AR263" s="88">
        <v>84294</v>
      </c>
      <c r="AS263" s="40"/>
      <c r="AT263" s="40"/>
      <c r="AU263" s="24">
        <v>116119</v>
      </c>
      <c r="AV263" s="40"/>
      <c r="AW263" s="40"/>
      <c r="AX263" s="24">
        <v>110429</v>
      </c>
      <c r="AY263" s="40"/>
      <c r="AZ263" s="40"/>
      <c r="BA263" s="24"/>
      <c r="BB263" s="40"/>
      <c r="BC263" s="40"/>
      <c r="BD263" s="24"/>
      <c r="BE263" s="40"/>
      <c r="BF263" s="40"/>
      <c r="BG263" s="24"/>
      <c r="BH263" s="40"/>
      <c r="BI263" s="40"/>
      <c r="BJ263" s="24"/>
      <c r="BK263" s="40"/>
      <c r="BL263" s="40"/>
    </row>
    <row r="264" spans="1:64" x14ac:dyDescent="0.2">
      <c r="A264" s="29" t="s">
        <v>25</v>
      </c>
      <c r="B264" s="29" t="s">
        <v>26</v>
      </c>
      <c r="C264" s="29">
        <f>'À renseigner'!$I$13</f>
        <v>0</v>
      </c>
      <c r="D264" s="82"/>
      <c r="E264" s="83"/>
      <c r="F264" s="83"/>
      <c r="G264" s="83"/>
      <c r="H264" s="83"/>
      <c r="I264" s="84"/>
      <c r="J264" s="84"/>
      <c r="K264" s="83" t="s">
        <v>27</v>
      </c>
      <c r="L264" s="83" t="s">
        <v>27</v>
      </c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5"/>
      <c r="X264" s="83"/>
      <c r="Y264" s="84"/>
      <c r="Z264" s="84"/>
      <c r="AA264" s="84"/>
      <c r="AB264" s="88" t="s">
        <v>583</v>
      </c>
      <c r="AC264" s="88">
        <v>84289</v>
      </c>
      <c r="AD264" s="40"/>
      <c r="AE264" s="40"/>
      <c r="AF264" s="88">
        <v>84309</v>
      </c>
      <c r="AG264" s="40"/>
      <c r="AH264" s="40"/>
      <c r="AI264" s="88">
        <v>84329</v>
      </c>
      <c r="AJ264" s="40"/>
      <c r="AK264" s="40"/>
      <c r="AL264" s="24">
        <v>84349</v>
      </c>
      <c r="AM264" s="40"/>
      <c r="AN264" s="40"/>
      <c r="AO264" s="88">
        <v>84369</v>
      </c>
      <c r="AP264" s="40"/>
      <c r="AQ264" s="40"/>
      <c r="AR264" s="88">
        <v>84294</v>
      </c>
      <c r="AS264" s="40"/>
      <c r="AT264" s="40"/>
      <c r="AU264" s="24">
        <v>116119</v>
      </c>
      <c r="AV264" s="40"/>
      <c r="AW264" s="40"/>
      <c r="AX264" s="24">
        <v>110429</v>
      </c>
      <c r="AY264" s="40"/>
      <c r="AZ264" s="40"/>
      <c r="BA264" s="24"/>
      <c r="BB264" s="40"/>
      <c r="BC264" s="40"/>
      <c r="BD264" s="24"/>
      <c r="BE264" s="40"/>
      <c r="BF264" s="40"/>
      <c r="BG264" s="24"/>
      <c r="BH264" s="40"/>
      <c r="BI264" s="40"/>
      <c r="BJ264" s="24"/>
      <c r="BK264" s="40"/>
      <c r="BL264" s="40"/>
    </row>
    <row r="265" spans="1:64" x14ac:dyDescent="0.2">
      <c r="A265" s="29" t="s">
        <v>25</v>
      </c>
      <c r="B265" s="29" t="s">
        <v>26</v>
      </c>
      <c r="C265" s="29">
        <f>'À renseigner'!$I$13</f>
        <v>0</v>
      </c>
      <c r="D265" s="82"/>
      <c r="E265" s="83"/>
      <c r="F265" s="83"/>
      <c r="G265" s="83"/>
      <c r="H265" s="83"/>
      <c r="I265" s="84"/>
      <c r="J265" s="84"/>
      <c r="K265" s="83" t="s">
        <v>27</v>
      </c>
      <c r="L265" s="83" t="s">
        <v>27</v>
      </c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5"/>
      <c r="X265" s="83"/>
      <c r="Y265" s="84"/>
      <c r="Z265" s="84"/>
      <c r="AA265" s="84"/>
      <c r="AB265" s="88" t="s">
        <v>583</v>
      </c>
      <c r="AC265" s="88">
        <v>84289</v>
      </c>
      <c r="AD265" s="40"/>
      <c r="AE265" s="40"/>
      <c r="AF265" s="88">
        <v>84309</v>
      </c>
      <c r="AG265" s="40"/>
      <c r="AH265" s="40"/>
      <c r="AI265" s="88">
        <v>84329</v>
      </c>
      <c r="AJ265" s="40"/>
      <c r="AK265" s="40"/>
      <c r="AL265" s="24">
        <v>84349</v>
      </c>
      <c r="AM265" s="40"/>
      <c r="AN265" s="40"/>
      <c r="AO265" s="88">
        <v>84369</v>
      </c>
      <c r="AP265" s="40"/>
      <c r="AQ265" s="40"/>
      <c r="AR265" s="88">
        <v>84294</v>
      </c>
      <c r="AS265" s="40"/>
      <c r="AT265" s="40"/>
      <c r="AU265" s="24">
        <v>116119</v>
      </c>
      <c r="AV265" s="40"/>
      <c r="AW265" s="40"/>
      <c r="AX265" s="24">
        <v>110429</v>
      </c>
      <c r="AY265" s="40"/>
      <c r="AZ265" s="40"/>
      <c r="BA265" s="24"/>
      <c r="BB265" s="40"/>
      <c r="BC265" s="40"/>
      <c r="BD265" s="24"/>
      <c r="BE265" s="40"/>
      <c r="BF265" s="40"/>
      <c r="BG265" s="24"/>
      <c r="BH265" s="40"/>
      <c r="BI265" s="40"/>
      <c r="BJ265" s="24"/>
      <c r="BK265" s="40"/>
      <c r="BL265" s="40"/>
    </row>
    <row r="266" spans="1:64" x14ac:dyDescent="0.2">
      <c r="A266" s="29" t="s">
        <v>25</v>
      </c>
      <c r="B266" s="29" t="s">
        <v>26</v>
      </c>
      <c r="C266" s="29">
        <f>'À renseigner'!$I$13</f>
        <v>0</v>
      </c>
      <c r="D266" s="82"/>
      <c r="E266" s="83"/>
      <c r="F266" s="83"/>
      <c r="G266" s="83"/>
      <c r="H266" s="83"/>
      <c r="I266" s="84"/>
      <c r="J266" s="84"/>
      <c r="K266" s="83" t="s">
        <v>27</v>
      </c>
      <c r="L266" s="83" t="s">
        <v>27</v>
      </c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5"/>
      <c r="X266" s="83"/>
      <c r="Y266" s="84"/>
      <c r="Z266" s="84"/>
      <c r="AA266" s="84"/>
      <c r="AB266" s="88" t="s">
        <v>583</v>
      </c>
      <c r="AC266" s="88">
        <v>84289</v>
      </c>
      <c r="AD266" s="40"/>
      <c r="AE266" s="40"/>
      <c r="AF266" s="88">
        <v>84309</v>
      </c>
      <c r="AG266" s="40"/>
      <c r="AH266" s="40"/>
      <c r="AI266" s="88">
        <v>84329</v>
      </c>
      <c r="AJ266" s="40"/>
      <c r="AK266" s="40"/>
      <c r="AL266" s="24">
        <v>84349</v>
      </c>
      <c r="AM266" s="40"/>
      <c r="AN266" s="40"/>
      <c r="AO266" s="88">
        <v>84369</v>
      </c>
      <c r="AP266" s="40"/>
      <c r="AQ266" s="40"/>
      <c r="AR266" s="88">
        <v>84294</v>
      </c>
      <c r="AS266" s="40"/>
      <c r="AT266" s="40"/>
      <c r="AU266" s="24">
        <v>116119</v>
      </c>
      <c r="AV266" s="40"/>
      <c r="AW266" s="40"/>
      <c r="AX266" s="24">
        <v>110429</v>
      </c>
      <c r="AY266" s="40"/>
      <c r="AZ266" s="40"/>
      <c r="BA266" s="24"/>
      <c r="BB266" s="40"/>
      <c r="BC266" s="40"/>
      <c r="BD266" s="24"/>
      <c r="BE266" s="40"/>
      <c r="BF266" s="40"/>
      <c r="BG266" s="24"/>
      <c r="BH266" s="40"/>
      <c r="BI266" s="40"/>
      <c r="BJ266" s="24"/>
      <c r="BK266" s="40"/>
      <c r="BL266" s="40"/>
    </row>
    <row r="267" spans="1:64" x14ac:dyDescent="0.2">
      <c r="A267" s="29" t="s">
        <v>25</v>
      </c>
      <c r="B267" s="29" t="s">
        <v>26</v>
      </c>
      <c r="C267" s="29">
        <f>'À renseigner'!$I$13</f>
        <v>0</v>
      </c>
      <c r="D267" s="82"/>
      <c r="E267" s="83"/>
      <c r="F267" s="83"/>
      <c r="G267" s="83"/>
      <c r="H267" s="83"/>
      <c r="I267" s="84"/>
      <c r="J267" s="84"/>
      <c r="K267" s="83" t="s">
        <v>27</v>
      </c>
      <c r="L267" s="83" t="s">
        <v>27</v>
      </c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5"/>
      <c r="X267" s="83"/>
      <c r="Y267" s="84"/>
      <c r="Z267" s="84"/>
      <c r="AA267" s="84"/>
      <c r="AB267" s="88" t="s">
        <v>583</v>
      </c>
      <c r="AC267" s="88">
        <v>84289</v>
      </c>
      <c r="AD267" s="40"/>
      <c r="AE267" s="40"/>
      <c r="AF267" s="88">
        <v>84309</v>
      </c>
      <c r="AG267" s="40"/>
      <c r="AH267" s="40"/>
      <c r="AI267" s="88">
        <v>84329</v>
      </c>
      <c r="AJ267" s="40"/>
      <c r="AK267" s="40"/>
      <c r="AL267" s="24">
        <v>84349</v>
      </c>
      <c r="AM267" s="40"/>
      <c r="AN267" s="40"/>
      <c r="AO267" s="88">
        <v>84369</v>
      </c>
      <c r="AP267" s="40"/>
      <c r="AQ267" s="40"/>
      <c r="AR267" s="88">
        <v>84294</v>
      </c>
      <c r="AS267" s="40"/>
      <c r="AT267" s="40"/>
      <c r="AU267" s="24">
        <v>116119</v>
      </c>
      <c r="AV267" s="40"/>
      <c r="AW267" s="40"/>
      <c r="AX267" s="24">
        <v>110429</v>
      </c>
      <c r="AY267" s="40"/>
      <c r="AZ267" s="40"/>
      <c r="BA267" s="24"/>
      <c r="BB267" s="40"/>
      <c r="BC267" s="40"/>
      <c r="BD267" s="24"/>
      <c r="BE267" s="40"/>
      <c r="BF267" s="40"/>
      <c r="BG267" s="24"/>
      <c r="BH267" s="40"/>
      <c r="BI267" s="40"/>
      <c r="BJ267" s="24"/>
      <c r="BK267" s="40"/>
      <c r="BL267" s="40"/>
    </row>
    <row r="268" spans="1:64" x14ac:dyDescent="0.2">
      <c r="A268" s="29" t="s">
        <v>25</v>
      </c>
      <c r="B268" s="29" t="s">
        <v>26</v>
      </c>
      <c r="C268" s="29">
        <f>'À renseigner'!$I$13</f>
        <v>0</v>
      </c>
      <c r="D268" s="82"/>
      <c r="E268" s="83"/>
      <c r="F268" s="83"/>
      <c r="G268" s="83"/>
      <c r="H268" s="83"/>
      <c r="I268" s="84"/>
      <c r="J268" s="84"/>
      <c r="K268" s="83" t="s">
        <v>27</v>
      </c>
      <c r="L268" s="83" t="s">
        <v>27</v>
      </c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5"/>
      <c r="X268" s="83"/>
      <c r="Y268" s="84"/>
      <c r="Z268" s="84"/>
      <c r="AA268" s="84"/>
      <c r="AB268" s="88" t="s">
        <v>583</v>
      </c>
      <c r="AC268" s="88">
        <v>84289</v>
      </c>
      <c r="AD268" s="40"/>
      <c r="AE268" s="40"/>
      <c r="AF268" s="88">
        <v>84309</v>
      </c>
      <c r="AG268" s="40"/>
      <c r="AH268" s="40"/>
      <c r="AI268" s="88">
        <v>84329</v>
      </c>
      <c r="AJ268" s="40"/>
      <c r="AK268" s="40"/>
      <c r="AL268" s="24">
        <v>84349</v>
      </c>
      <c r="AM268" s="40"/>
      <c r="AN268" s="40"/>
      <c r="AO268" s="88">
        <v>84369</v>
      </c>
      <c r="AP268" s="40"/>
      <c r="AQ268" s="40"/>
      <c r="AR268" s="88">
        <v>84294</v>
      </c>
      <c r="AS268" s="40"/>
      <c r="AT268" s="40"/>
      <c r="AU268" s="24">
        <v>116119</v>
      </c>
      <c r="AV268" s="40"/>
      <c r="AW268" s="40"/>
      <c r="AX268" s="24">
        <v>110429</v>
      </c>
      <c r="AY268" s="40"/>
      <c r="AZ268" s="40"/>
      <c r="BA268" s="24"/>
      <c r="BB268" s="40"/>
      <c r="BC268" s="40"/>
      <c r="BD268" s="24"/>
      <c r="BE268" s="40"/>
      <c r="BF268" s="40"/>
      <c r="BG268" s="24"/>
      <c r="BH268" s="40"/>
      <c r="BI268" s="40"/>
      <c r="BJ268" s="24"/>
      <c r="BK268" s="40"/>
      <c r="BL268" s="40"/>
    </row>
    <row r="269" spans="1:64" x14ac:dyDescent="0.2">
      <c r="A269" s="29" t="s">
        <v>25</v>
      </c>
      <c r="B269" s="29" t="s">
        <v>26</v>
      </c>
      <c r="C269" s="29">
        <f>'À renseigner'!$I$13</f>
        <v>0</v>
      </c>
      <c r="D269" s="82"/>
      <c r="E269" s="83"/>
      <c r="F269" s="83"/>
      <c r="G269" s="83"/>
      <c r="H269" s="83"/>
      <c r="I269" s="84"/>
      <c r="J269" s="84"/>
      <c r="K269" s="83" t="s">
        <v>27</v>
      </c>
      <c r="L269" s="83" t="s">
        <v>27</v>
      </c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5"/>
      <c r="X269" s="83"/>
      <c r="Y269" s="84"/>
      <c r="Z269" s="84"/>
      <c r="AA269" s="84"/>
      <c r="AB269" s="88" t="s">
        <v>583</v>
      </c>
      <c r="AC269" s="88">
        <v>84289</v>
      </c>
      <c r="AD269" s="40"/>
      <c r="AE269" s="40"/>
      <c r="AF269" s="88">
        <v>84309</v>
      </c>
      <c r="AG269" s="40"/>
      <c r="AH269" s="40"/>
      <c r="AI269" s="88">
        <v>84329</v>
      </c>
      <c r="AJ269" s="40"/>
      <c r="AK269" s="40"/>
      <c r="AL269" s="24">
        <v>84349</v>
      </c>
      <c r="AM269" s="40"/>
      <c r="AN269" s="40"/>
      <c r="AO269" s="88">
        <v>84369</v>
      </c>
      <c r="AP269" s="40"/>
      <c r="AQ269" s="40"/>
      <c r="AR269" s="88">
        <v>84294</v>
      </c>
      <c r="AS269" s="40"/>
      <c r="AT269" s="40"/>
      <c r="AU269" s="24">
        <v>116119</v>
      </c>
      <c r="AV269" s="40"/>
      <c r="AW269" s="40"/>
      <c r="AX269" s="24">
        <v>110429</v>
      </c>
      <c r="AY269" s="40"/>
      <c r="AZ269" s="40"/>
      <c r="BA269" s="24"/>
      <c r="BB269" s="40"/>
      <c r="BC269" s="40"/>
      <c r="BD269" s="24"/>
      <c r="BE269" s="40"/>
      <c r="BF269" s="40"/>
      <c r="BG269" s="24"/>
      <c r="BH269" s="40"/>
      <c r="BI269" s="40"/>
      <c r="BJ269" s="24"/>
      <c r="BK269" s="40"/>
      <c r="BL269" s="40"/>
    </row>
    <row r="270" spans="1:64" x14ac:dyDescent="0.2">
      <c r="A270" s="29" t="s">
        <v>25</v>
      </c>
      <c r="B270" s="29" t="s">
        <v>26</v>
      </c>
      <c r="C270" s="29">
        <f>'À renseigner'!$I$13</f>
        <v>0</v>
      </c>
      <c r="D270" s="82"/>
      <c r="E270" s="83"/>
      <c r="F270" s="83"/>
      <c r="G270" s="83"/>
      <c r="H270" s="83"/>
      <c r="I270" s="84"/>
      <c r="J270" s="84"/>
      <c r="K270" s="83" t="s">
        <v>27</v>
      </c>
      <c r="L270" s="83" t="s">
        <v>27</v>
      </c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5"/>
      <c r="X270" s="83"/>
      <c r="Y270" s="84"/>
      <c r="Z270" s="84"/>
      <c r="AA270" s="84"/>
      <c r="AB270" s="88" t="s">
        <v>583</v>
      </c>
      <c r="AC270" s="88">
        <v>84289</v>
      </c>
      <c r="AD270" s="40"/>
      <c r="AE270" s="40"/>
      <c r="AF270" s="88">
        <v>84309</v>
      </c>
      <c r="AG270" s="40"/>
      <c r="AH270" s="40"/>
      <c r="AI270" s="88">
        <v>84329</v>
      </c>
      <c r="AJ270" s="40"/>
      <c r="AK270" s="40"/>
      <c r="AL270" s="24">
        <v>84349</v>
      </c>
      <c r="AM270" s="40"/>
      <c r="AN270" s="40"/>
      <c r="AO270" s="88">
        <v>84369</v>
      </c>
      <c r="AP270" s="40"/>
      <c r="AQ270" s="40"/>
      <c r="AR270" s="88">
        <v>84294</v>
      </c>
      <c r="AS270" s="40"/>
      <c r="AT270" s="40"/>
      <c r="AU270" s="24">
        <v>116119</v>
      </c>
      <c r="AV270" s="40"/>
      <c r="AW270" s="40"/>
      <c r="AX270" s="24">
        <v>110429</v>
      </c>
      <c r="AY270" s="40"/>
      <c r="AZ270" s="40"/>
      <c r="BA270" s="24"/>
      <c r="BB270" s="40"/>
      <c r="BC270" s="40"/>
      <c r="BD270" s="24"/>
      <c r="BE270" s="40"/>
      <c r="BF270" s="40"/>
      <c r="BG270" s="24"/>
      <c r="BH270" s="40"/>
      <c r="BI270" s="40"/>
      <c r="BJ270" s="24"/>
      <c r="BK270" s="40"/>
      <c r="BL270" s="40"/>
    </row>
    <row r="271" spans="1:64" x14ac:dyDescent="0.2">
      <c r="A271" s="29" t="s">
        <v>25</v>
      </c>
      <c r="B271" s="29" t="s">
        <v>26</v>
      </c>
      <c r="C271" s="29">
        <f>'À renseigner'!$I$13</f>
        <v>0</v>
      </c>
      <c r="D271" s="82"/>
      <c r="E271" s="83"/>
      <c r="F271" s="83"/>
      <c r="G271" s="83"/>
      <c r="H271" s="83"/>
      <c r="I271" s="84"/>
      <c r="J271" s="84"/>
      <c r="K271" s="83" t="s">
        <v>27</v>
      </c>
      <c r="L271" s="83" t="s">
        <v>27</v>
      </c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5"/>
      <c r="X271" s="83"/>
      <c r="Y271" s="84"/>
      <c r="Z271" s="84"/>
      <c r="AA271" s="84"/>
      <c r="AB271" s="88" t="s">
        <v>583</v>
      </c>
      <c r="AC271" s="88">
        <v>84289</v>
      </c>
      <c r="AD271" s="40"/>
      <c r="AE271" s="40"/>
      <c r="AF271" s="88">
        <v>84309</v>
      </c>
      <c r="AG271" s="40"/>
      <c r="AH271" s="40"/>
      <c r="AI271" s="88">
        <v>84329</v>
      </c>
      <c r="AJ271" s="40"/>
      <c r="AK271" s="40"/>
      <c r="AL271" s="24">
        <v>84349</v>
      </c>
      <c r="AM271" s="40"/>
      <c r="AN271" s="40"/>
      <c r="AO271" s="88">
        <v>84369</v>
      </c>
      <c r="AP271" s="40"/>
      <c r="AQ271" s="40"/>
      <c r="AR271" s="88">
        <v>84294</v>
      </c>
      <c r="AS271" s="40"/>
      <c r="AT271" s="40"/>
      <c r="AU271" s="24">
        <v>116119</v>
      </c>
      <c r="AV271" s="40"/>
      <c r="AW271" s="40"/>
      <c r="AX271" s="24">
        <v>110429</v>
      </c>
      <c r="AY271" s="40"/>
      <c r="AZ271" s="40"/>
      <c r="BA271" s="24"/>
      <c r="BB271" s="40"/>
      <c r="BC271" s="40"/>
      <c r="BD271" s="24"/>
      <c r="BE271" s="40"/>
      <c r="BF271" s="40"/>
      <c r="BG271" s="24"/>
      <c r="BH271" s="40"/>
      <c r="BI271" s="40"/>
      <c r="BJ271" s="24"/>
      <c r="BK271" s="40"/>
      <c r="BL271" s="40"/>
    </row>
    <row r="272" spans="1:64" x14ac:dyDescent="0.2">
      <c r="A272" s="29" t="s">
        <v>25</v>
      </c>
      <c r="B272" s="29" t="s">
        <v>26</v>
      </c>
      <c r="C272" s="29">
        <f>'À renseigner'!$I$13</f>
        <v>0</v>
      </c>
      <c r="D272" s="82"/>
      <c r="E272" s="83"/>
      <c r="F272" s="83"/>
      <c r="G272" s="83"/>
      <c r="H272" s="83"/>
      <c r="I272" s="84"/>
      <c r="J272" s="84"/>
      <c r="K272" s="83" t="s">
        <v>27</v>
      </c>
      <c r="L272" s="83" t="s">
        <v>27</v>
      </c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5"/>
      <c r="X272" s="83"/>
      <c r="Y272" s="84"/>
      <c r="Z272" s="84"/>
      <c r="AA272" s="84"/>
      <c r="AB272" s="88" t="s">
        <v>583</v>
      </c>
      <c r="AC272" s="88">
        <v>84289</v>
      </c>
      <c r="AD272" s="40"/>
      <c r="AE272" s="40"/>
      <c r="AF272" s="88">
        <v>84309</v>
      </c>
      <c r="AG272" s="40"/>
      <c r="AH272" s="40"/>
      <c r="AI272" s="88">
        <v>84329</v>
      </c>
      <c r="AJ272" s="40"/>
      <c r="AK272" s="40"/>
      <c r="AL272" s="24">
        <v>84349</v>
      </c>
      <c r="AM272" s="40"/>
      <c r="AN272" s="40"/>
      <c r="AO272" s="88">
        <v>84369</v>
      </c>
      <c r="AP272" s="40"/>
      <c r="AQ272" s="40"/>
      <c r="AR272" s="88">
        <v>84294</v>
      </c>
      <c r="AS272" s="40"/>
      <c r="AT272" s="40"/>
      <c r="AU272" s="24">
        <v>116119</v>
      </c>
      <c r="AV272" s="40"/>
      <c r="AW272" s="40"/>
      <c r="AX272" s="24">
        <v>110429</v>
      </c>
      <c r="AY272" s="40"/>
      <c r="AZ272" s="40"/>
      <c r="BA272" s="24"/>
      <c r="BB272" s="40"/>
      <c r="BC272" s="40"/>
      <c r="BD272" s="24"/>
      <c r="BE272" s="40"/>
      <c r="BF272" s="40"/>
      <c r="BG272" s="24"/>
      <c r="BH272" s="40"/>
      <c r="BI272" s="40"/>
      <c r="BJ272" s="24"/>
      <c r="BK272" s="40"/>
      <c r="BL272" s="40"/>
    </row>
    <row r="273" spans="1:64" x14ac:dyDescent="0.2">
      <c r="A273" s="29" t="s">
        <v>25</v>
      </c>
      <c r="B273" s="29" t="s">
        <v>26</v>
      </c>
      <c r="C273" s="29">
        <f>'À renseigner'!$I$13</f>
        <v>0</v>
      </c>
      <c r="D273" s="82"/>
      <c r="E273" s="83"/>
      <c r="F273" s="83"/>
      <c r="G273" s="83"/>
      <c r="H273" s="83"/>
      <c r="I273" s="84"/>
      <c r="J273" s="84"/>
      <c r="K273" s="83" t="s">
        <v>27</v>
      </c>
      <c r="L273" s="83" t="s">
        <v>27</v>
      </c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5"/>
      <c r="X273" s="83"/>
      <c r="Y273" s="84"/>
      <c r="Z273" s="84"/>
      <c r="AA273" s="84"/>
      <c r="AB273" s="88" t="s">
        <v>583</v>
      </c>
      <c r="AC273" s="88">
        <v>84289</v>
      </c>
      <c r="AD273" s="40"/>
      <c r="AE273" s="40"/>
      <c r="AF273" s="88">
        <v>84309</v>
      </c>
      <c r="AG273" s="40"/>
      <c r="AH273" s="40"/>
      <c r="AI273" s="88">
        <v>84329</v>
      </c>
      <c r="AJ273" s="40"/>
      <c r="AK273" s="40"/>
      <c r="AL273" s="24">
        <v>84349</v>
      </c>
      <c r="AM273" s="40"/>
      <c r="AN273" s="40"/>
      <c r="AO273" s="88">
        <v>84369</v>
      </c>
      <c r="AP273" s="40"/>
      <c r="AQ273" s="40"/>
      <c r="AR273" s="88">
        <v>84294</v>
      </c>
      <c r="AS273" s="40"/>
      <c r="AT273" s="40"/>
      <c r="AU273" s="24">
        <v>116119</v>
      </c>
      <c r="AV273" s="40"/>
      <c r="AW273" s="40"/>
      <c r="AX273" s="24">
        <v>110429</v>
      </c>
      <c r="AY273" s="40"/>
      <c r="AZ273" s="40"/>
      <c r="BA273" s="24"/>
      <c r="BB273" s="40"/>
      <c r="BC273" s="40"/>
      <c r="BD273" s="24"/>
      <c r="BE273" s="40"/>
      <c r="BF273" s="40"/>
      <c r="BG273" s="24"/>
      <c r="BH273" s="40"/>
      <c r="BI273" s="40"/>
      <c r="BJ273" s="24"/>
      <c r="BK273" s="40"/>
      <c r="BL273" s="40"/>
    </row>
    <row r="274" spans="1:64" x14ac:dyDescent="0.2">
      <c r="A274" s="29" t="s">
        <v>25</v>
      </c>
      <c r="B274" s="29" t="s">
        <v>26</v>
      </c>
      <c r="C274" s="29">
        <f>'À renseigner'!$I$13</f>
        <v>0</v>
      </c>
      <c r="D274" s="82"/>
      <c r="E274" s="83"/>
      <c r="F274" s="83"/>
      <c r="G274" s="83"/>
      <c r="H274" s="83"/>
      <c r="I274" s="84"/>
      <c r="J274" s="84"/>
      <c r="K274" s="83" t="s">
        <v>27</v>
      </c>
      <c r="L274" s="83" t="s">
        <v>27</v>
      </c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5"/>
      <c r="X274" s="83"/>
      <c r="Y274" s="84"/>
      <c r="Z274" s="84"/>
      <c r="AA274" s="84"/>
      <c r="AB274" s="88" t="s">
        <v>583</v>
      </c>
      <c r="AC274" s="88">
        <v>84289</v>
      </c>
      <c r="AD274" s="40"/>
      <c r="AE274" s="40"/>
      <c r="AF274" s="88">
        <v>84309</v>
      </c>
      <c r="AG274" s="40"/>
      <c r="AH274" s="40"/>
      <c r="AI274" s="88">
        <v>84329</v>
      </c>
      <c r="AJ274" s="40"/>
      <c r="AK274" s="40"/>
      <c r="AL274" s="24">
        <v>84349</v>
      </c>
      <c r="AM274" s="40"/>
      <c r="AN274" s="40"/>
      <c r="AO274" s="88">
        <v>84369</v>
      </c>
      <c r="AP274" s="40"/>
      <c r="AQ274" s="40"/>
      <c r="AR274" s="88">
        <v>84294</v>
      </c>
      <c r="AS274" s="40"/>
      <c r="AT274" s="40"/>
      <c r="AU274" s="24">
        <v>116119</v>
      </c>
      <c r="AV274" s="40"/>
      <c r="AW274" s="40"/>
      <c r="AX274" s="24">
        <v>110429</v>
      </c>
      <c r="AY274" s="40"/>
      <c r="AZ274" s="40"/>
      <c r="BA274" s="24"/>
      <c r="BB274" s="40"/>
      <c r="BC274" s="40"/>
      <c r="BD274" s="24"/>
      <c r="BE274" s="40"/>
      <c r="BF274" s="40"/>
      <c r="BG274" s="24"/>
      <c r="BH274" s="40"/>
      <c r="BI274" s="40"/>
      <c r="BJ274" s="24"/>
      <c r="BK274" s="40"/>
      <c r="BL274" s="40"/>
    </row>
    <row r="275" spans="1:64" x14ac:dyDescent="0.2">
      <c r="A275" s="29" t="s">
        <v>25</v>
      </c>
      <c r="B275" s="29" t="s">
        <v>26</v>
      </c>
      <c r="C275" s="29">
        <f>'À renseigner'!$I$13</f>
        <v>0</v>
      </c>
      <c r="D275" s="82"/>
      <c r="E275" s="83"/>
      <c r="F275" s="83"/>
      <c r="G275" s="83"/>
      <c r="H275" s="83"/>
      <c r="I275" s="84"/>
      <c r="J275" s="84"/>
      <c r="K275" s="83" t="s">
        <v>27</v>
      </c>
      <c r="L275" s="83" t="s">
        <v>27</v>
      </c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5"/>
      <c r="X275" s="83"/>
      <c r="Y275" s="84"/>
      <c r="Z275" s="84"/>
      <c r="AA275" s="84"/>
      <c r="AB275" s="88" t="s">
        <v>583</v>
      </c>
      <c r="AC275" s="88">
        <v>84289</v>
      </c>
      <c r="AD275" s="40"/>
      <c r="AE275" s="40"/>
      <c r="AF275" s="88">
        <v>84309</v>
      </c>
      <c r="AG275" s="40"/>
      <c r="AH275" s="40"/>
      <c r="AI275" s="88">
        <v>84329</v>
      </c>
      <c r="AJ275" s="40"/>
      <c r="AK275" s="40"/>
      <c r="AL275" s="24">
        <v>84349</v>
      </c>
      <c r="AM275" s="40"/>
      <c r="AN275" s="40"/>
      <c r="AO275" s="88">
        <v>84369</v>
      </c>
      <c r="AP275" s="40"/>
      <c r="AQ275" s="40"/>
      <c r="AR275" s="88">
        <v>84294</v>
      </c>
      <c r="AS275" s="40"/>
      <c r="AT275" s="40"/>
      <c r="AU275" s="24">
        <v>116119</v>
      </c>
      <c r="AV275" s="40"/>
      <c r="AW275" s="40"/>
      <c r="AX275" s="24">
        <v>110429</v>
      </c>
      <c r="AY275" s="40"/>
      <c r="AZ275" s="40"/>
      <c r="BA275" s="24"/>
      <c r="BB275" s="40"/>
      <c r="BC275" s="40"/>
      <c r="BD275" s="24"/>
      <c r="BE275" s="40"/>
      <c r="BF275" s="40"/>
      <c r="BG275" s="24"/>
      <c r="BH275" s="40"/>
      <c r="BI275" s="40"/>
      <c r="BJ275" s="24"/>
      <c r="BK275" s="40"/>
      <c r="BL275" s="40"/>
    </row>
    <row r="276" spans="1:64" x14ac:dyDescent="0.2">
      <c r="A276" s="29" t="s">
        <v>25</v>
      </c>
      <c r="B276" s="29" t="s">
        <v>26</v>
      </c>
      <c r="C276" s="29">
        <f>'À renseigner'!$I$13</f>
        <v>0</v>
      </c>
      <c r="D276" s="82"/>
      <c r="E276" s="83"/>
      <c r="F276" s="83"/>
      <c r="G276" s="83"/>
      <c r="H276" s="83"/>
      <c r="I276" s="84"/>
      <c r="J276" s="84"/>
      <c r="K276" s="83" t="s">
        <v>27</v>
      </c>
      <c r="L276" s="83" t="s">
        <v>27</v>
      </c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5"/>
      <c r="X276" s="83"/>
      <c r="Y276" s="84"/>
      <c r="Z276" s="84"/>
      <c r="AA276" s="84"/>
      <c r="AB276" s="88" t="s">
        <v>583</v>
      </c>
      <c r="AC276" s="88">
        <v>84289</v>
      </c>
      <c r="AD276" s="40"/>
      <c r="AE276" s="40"/>
      <c r="AF276" s="88">
        <v>84309</v>
      </c>
      <c r="AG276" s="40"/>
      <c r="AH276" s="40"/>
      <c r="AI276" s="88">
        <v>84329</v>
      </c>
      <c r="AJ276" s="40"/>
      <c r="AK276" s="40"/>
      <c r="AL276" s="24">
        <v>84349</v>
      </c>
      <c r="AM276" s="40"/>
      <c r="AN276" s="40"/>
      <c r="AO276" s="88">
        <v>84369</v>
      </c>
      <c r="AP276" s="40"/>
      <c r="AQ276" s="40"/>
      <c r="AR276" s="88">
        <v>84294</v>
      </c>
      <c r="AS276" s="40"/>
      <c r="AT276" s="40"/>
      <c r="AU276" s="24">
        <v>116119</v>
      </c>
      <c r="AV276" s="40"/>
      <c r="AW276" s="40"/>
      <c r="AX276" s="24">
        <v>110429</v>
      </c>
      <c r="AY276" s="40"/>
      <c r="AZ276" s="40"/>
      <c r="BA276" s="24"/>
      <c r="BB276" s="40"/>
      <c r="BC276" s="40"/>
      <c r="BD276" s="24"/>
      <c r="BE276" s="40"/>
      <c r="BF276" s="40"/>
      <c r="BG276" s="24"/>
      <c r="BH276" s="40"/>
      <c r="BI276" s="40"/>
      <c r="BJ276" s="24"/>
      <c r="BK276" s="40"/>
      <c r="BL276" s="40"/>
    </row>
    <row r="277" spans="1:64" x14ac:dyDescent="0.2">
      <c r="A277" s="29" t="s">
        <v>25</v>
      </c>
      <c r="B277" s="29" t="s">
        <v>26</v>
      </c>
      <c r="C277" s="29">
        <f>'À renseigner'!$I$13</f>
        <v>0</v>
      </c>
      <c r="D277" s="82"/>
      <c r="E277" s="83"/>
      <c r="F277" s="83"/>
      <c r="G277" s="83"/>
      <c r="H277" s="83"/>
      <c r="I277" s="84"/>
      <c r="J277" s="84"/>
      <c r="K277" s="83" t="s">
        <v>27</v>
      </c>
      <c r="L277" s="83" t="s">
        <v>27</v>
      </c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5"/>
      <c r="X277" s="83"/>
      <c r="Y277" s="84"/>
      <c r="Z277" s="84"/>
      <c r="AA277" s="84"/>
      <c r="AB277" s="88" t="s">
        <v>583</v>
      </c>
      <c r="AC277" s="88">
        <v>84289</v>
      </c>
      <c r="AD277" s="40"/>
      <c r="AE277" s="40"/>
      <c r="AF277" s="88">
        <v>84309</v>
      </c>
      <c r="AG277" s="40"/>
      <c r="AH277" s="40"/>
      <c r="AI277" s="88">
        <v>84329</v>
      </c>
      <c r="AJ277" s="40"/>
      <c r="AK277" s="40"/>
      <c r="AL277" s="24">
        <v>84349</v>
      </c>
      <c r="AM277" s="40"/>
      <c r="AN277" s="40"/>
      <c r="AO277" s="88">
        <v>84369</v>
      </c>
      <c r="AP277" s="40"/>
      <c r="AQ277" s="40"/>
      <c r="AR277" s="88">
        <v>84294</v>
      </c>
      <c r="AS277" s="40"/>
      <c r="AT277" s="40"/>
      <c r="AU277" s="24">
        <v>116119</v>
      </c>
      <c r="AV277" s="40"/>
      <c r="AW277" s="40"/>
      <c r="AX277" s="24">
        <v>110429</v>
      </c>
      <c r="AY277" s="40"/>
      <c r="AZ277" s="40"/>
      <c r="BA277" s="24"/>
      <c r="BB277" s="40"/>
      <c r="BC277" s="40"/>
      <c r="BD277" s="24"/>
      <c r="BE277" s="40"/>
      <c r="BF277" s="40"/>
      <c r="BG277" s="24"/>
      <c r="BH277" s="40"/>
      <c r="BI277" s="40"/>
      <c r="BJ277" s="24"/>
      <c r="BK277" s="40"/>
      <c r="BL277" s="40"/>
    </row>
    <row r="278" spans="1:64" x14ac:dyDescent="0.2">
      <c r="A278" s="29" t="s">
        <v>25</v>
      </c>
      <c r="B278" s="29" t="s">
        <v>26</v>
      </c>
      <c r="C278" s="29">
        <f>'À renseigner'!$I$13</f>
        <v>0</v>
      </c>
      <c r="D278" s="82"/>
      <c r="E278" s="83"/>
      <c r="F278" s="83"/>
      <c r="G278" s="83"/>
      <c r="H278" s="83"/>
      <c r="I278" s="84"/>
      <c r="J278" s="84"/>
      <c r="K278" s="83" t="s">
        <v>27</v>
      </c>
      <c r="L278" s="83" t="s">
        <v>27</v>
      </c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5"/>
      <c r="X278" s="83"/>
      <c r="Y278" s="84"/>
      <c r="Z278" s="84"/>
      <c r="AA278" s="84"/>
      <c r="AB278" s="88" t="s">
        <v>583</v>
      </c>
      <c r="AC278" s="88">
        <v>84289</v>
      </c>
      <c r="AD278" s="40"/>
      <c r="AE278" s="40"/>
      <c r="AF278" s="88">
        <v>84309</v>
      </c>
      <c r="AG278" s="40"/>
      <c r="AH278" s="40"/>
      <c r="AI278" s="88">
        <v>84329</v>
      </c>
      <c r="AJ278" s="40"/>
      <c r="AK278" s="40"/>
      <c r="AL278" s="24">
        <v>84349</v>
      </c>
      <c r="AM278" s="40"/>
      <c r="AN278" s="40"/>
      <c r="AO278" s="88">
        <v>84369</v>
      </c>
      <c r="AP278" s="40"/>
      <c r="AQ278" s="40"/>
      <c r="AR278" s="88">
        <v>84294</v>
      </c>
      <c r="AS278" s="40"/>
      <c r="AT278" s="40"/>
      <c r="AU278" s="24">
        <v>116119</v>
      </c>
      <c r="AV278" s="40"/>
      <c r="AW278" s="40"/>
      <c r="AX278" s="24">
        <v>110429</v>
      </c>
      <c r="AY278" s="40"/>
      <c r="AZ278" s="40"/>
      <c r="BA278" s="24"/>
      <c r="BB278" s="40"/>
      <c r="BC278" s="40"/>
      <c r="BD278" s="24"/>
      <c r="BE278" s="40"/>
      <c r="BF278" s="40"/>
      <c r="BG278" s="24"/>
      <c r="BH278" s="40"/>
      <c r="BI278" s="40"/>
      <c r="BJ278" s="24"/>
      <c r="BK278" s="40"/>
      <c r="BL278" s="40"/>
    </row>
    <row r="279" spans="1:64" x14ac:dyDescent="0.2">
      <c r="A279" s="29" t="s">
        <v>25</v>
      </c>
      <c r="B279" s="29" t="s">
        <v>26</v>
      </c>
      <c r="C279" s="29">
        <f>'À renseigner'!$I$13</f>
        <v>0</v>
      </c>
      <c r="D279" s="82"/>
      <c r="E279" s="83"/>
      <c r="F279" s="83"/>
      <c r="G279" s="83"/>
      <c r="H279" s="83"/>
      <c r="I279" s="84"/>
      <c r="J279" s="84"/>
      <c r="K279" s="83" t="s">
        <v>27</v>
      </c>
      <c r="L279" s="83" t="s">
        <v>27</v>
      </c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5"/>
      <c r="X279" s="83"/>
      <c r="Y279" s="84"/>
      <c r="Z279" s="84"/>
      <c r="AA279" s="84"/>
      <c r="AB279" s="88" t="s">
        <v>583</v>
      </c>
      <c r="AC279" s="88">
        <v>84289</v>
      </c>
      <c r="AD279" s="40"/>
      <c r="AE279" s="40"/>
      <c r="AF279" s="88">
        <v>84309</v>
      </c>
      <c r="AG279" s="40"/>
      <c r="AH279" s="40"/>
      <c r="AI279" s="88">
        <v>84329</v>
      </c>
      <c r="AJ279" s="40"/>
      <c r="AK279" s="40"/>
      <c r="AL279" s="24">
        <v>84349</v>
      </c>
      <c r="AM279" s="40"/>
      <c r="AN279" s="40"/>
      <c r="AO279" s="88">
        <v>84369</v>
      </c>
      <c r="AP279" s="40"/>
      <c r="AQ279" s="40"/>
      <c r="AR279" s="88">
        <v>84294</v>
      </c>
      <c r="AS279" s="40"/>
      <c r="AT279" s="40"/>
      <c r="AU279" s="24">
        <v>116119</v>
      </c>
      <c r="AV279" s="40"/>
      <c r="AW279" s="40"/>
      <c r="AX279" s="24">
        <v>110429</v>
      </c>
      <c r="AY279" s="40"/>
      <c r="AZ279" s="40"/>
      <c r="BA279" s="24"/>
      <c r="BB279" s="40"/>
      <c r="BC279" s="40"/>
      <c r="BD279" s="24"/>
      <c r="BE279" s="40"/>
      <c r="BF279" s="40"/>
      <c r="BG279" s="24"/>
      <c r="BH279" s="40"/>
      <c r="BI279" s="40"/>
      <c r="BJ279" s="24"/>
      <c r="BK279" s="40"/>
      <c r="BL279" s="40"/>
    </row>
    <row r="280" spans="1:64" x14ac:dyDescent="0.2">
      <c r="A280" s="29" t="s">
        <v>25</v>
      </c>
      <c r="B280" s="29" t="s">
        <v>26</v>
      </c>
      <c r="C280" s="29">
        <f>'À renseigner'!$I$13</f>
        <v>0</v>
      </c>
      <c r="D280" s="82"/>
      <c r="E280" s="83"/>
      <c r="F280" s="83"/>
      <c r="G280" s="83"/>
      <c r="H280" s="83"/>
      <c r="I280" s="84"/>
      <c r="J280" s="84"/>
      <c r="K280" s="83" t="s">
        <v>27</v>
      </c>
      <c r="L280" s="83" t="s">
        <v>27</v>
      </c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5"/>
      <c r="X280" s="83"/>
      <c r="Y280" s="84"/>
      <c r="Z280" s="84"/>
      <c r="AA280" s="84"/>
      <c r="AB280" s="88" t="s">
        <v>583</v>
      </c>
      <c r="AC280" s="88">
        <v>84289</v>
      </c>
      <c r="AD280" s="40"/>
      <c r="AE280" s="40"/>
      <c r="AF280" s="88">
        <v>84309</v>
      </c>
      <c r="AG280" s="40"/>
      <c r="AH280" s="40"/>
      <c r="AI280" s="88">
        <v>84329</v>
      </c>
      <c r="AJ280" s="40"/>
      <c r="AK280" s="40"/>
      <c r="AL280" s="24">
        <v>84349</v>
      </c>
      <c r="AM280" s="40"/>
      <c r="AN280" s="40"/>
      <c r="AO280" s="88">
        <v>84369</v>
      </c>
      <c r="AP280" s="40"/>
      <c r="AQ280" s="40"/>
      <c r="AR280" s="88">
        <v>84294</v>
      </c>
      <c r="AS280" s="40"/>
      <c r="AT280" s="40"/>
      <c r="AU280" s="24">
        <v>116119</v>
      </c>
      <c r="AV280" s="40"/>
      <c r="AW280" s="40"/>
      <c r="AX280" s="24">
        <v>110429</v>
      </c>
      <c r="AY280" s="40"/>
      <c r="AZ280" s="40"/>
      <c r="BA280" s="24"/>
      <c r="BB280" s="40"/>
      <c r="BC280" s="40"/>
      <c r="BD280" s="24"/>
      <c r="BE280" s="40"/>
      <c r="BF280" s="40"/>
      <c r="BG280" s="24"/>
      <c r="BH280" s="40"/>
      <c r="BI280" s="40"/>
      <c r="BJ280" s="24"/>
      <c r="BK280" s="40"/>
      <c r="BL280" s="40"/>
    </row>
    <row r="281" spans="1:64" x14ac:dyDescent="0.2">
      <c r="A281" s="29" t="s">
        <v>25</v>
      </c>
      <c r="B281" s="29" t="s">
        <v>26</v>
      </c>
      <c r="C281" s="29">
        <f>'À renseigner'!$I$13</f>
        <v>0</v>
      </c>
      <c r="D281" s="82"/>
      <c r="E281" s="83"/>
      <c r="F281" s="83"/>
      <c r="G281" s="83"/>
      <c r="H281" s="83"/>
      <c r="I281" s="84"/>
      <c r="J281" s="84"/>
      <c r="K281" s="83" t="s">
        <v>27</v>
      </c>
      <c r="L281" s="83" t="s">
        <v>27</v>
      </c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5"/>
      <c r="X281" s="83"/>
      <c r="Y281" s="84"/>
      <c r="Z281" s="84"/>
      <c r="AA281" s="84"/>
      <c r="AB281" s="88" t="s">
        <v>583</v>
      </c>
      <c r="AC281" s="88">
        <v>84289</v>
      </c>
      <c r="AD281" s="40"/>
      <c r="AE281" s="40"/>
      <c r="AF281" s="88">
        <v>84309</v>
      </c>
      <c r="AG281" s="40"/>
      <c r="AH281" s="40"/>
      <c r="AI281" s="88">
        <v>84329</v>
      </c>
      <c r="AJ281" s="40"/>
      <c r="AK281" s="40"/>
      <c r="AL281" s="24">
        <v>84349</v>
      </c>
      <c r="AM281" s="40"/>
      <c r="AN281" s="40"/>
      <c r="AO281" s="88">
        <v>84369</v>
      </c>
      <c r="AP281" s="40"/>
      <c r="AQ281" s="40"/>
      <c r="AR281" s="88">
        <v>84294</v>
      </c>
      <c r="AS281" s="40"/>
      <c r="AT281" s="40"/>
      <c r="AU281" s="24">
        <v>116119</v>
      </c>
      <c r="AV281" s="40"/>
      <c r="AW281" s="40"/>
      <c r="AX281" s="24">
        <v>110429</v>
      </c>
      <c r="AY281" s="40"/>
      <c r="AZ281" s="40"/>
      <c r="BA281" s="24"/>
      <c r="BB281" s="40"/>
      <c r="BC281" s="40"/>
      <c r="BD281" s="24"/>
      <c r="BE281" s="40"/>
      <c r="BF281" s="40"/>
      <c r="BG281" s="24"/>
      <c r="BH281" s="40"/>
      <c r="BI281" s="40"/>
      <c r="BJ281" s="24"/>
      <c r="BK281" s="40"/>
      <c r="BL281" s="40"/>
    </row>
    <row r="282" spans="1:64" x14ac:dyDescent="0.2">
      <c r="A282" s="29" t="s">
        <v>25</v>
      </c>
      <c r="B282" s="29" t="s">
        <v>26</v>
      </c>
      <c r="C282" s="29">
        <f>'À renseigner'!$I$13</f>
        <v>0</v>
      </c>
      <c r="D282" s="82"/>
      <c r="E282" s="83"/>
      <c r="F282" s="83"/>
      <c r="G282" s="83"/>
      <c r="H282" s="83"/>
      <c r="I282" s="84"/>
      <c r="J282" s="84"/>
      <c r="K282" s="83" t="s">
        <v>27</v>
      </c>
      <c r="L282" s="83" t="s">
        <v>27</v>
      </c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5"/>
      <c r="X282" s="83"/>
      <c r="Y282" s="84"/>
      <c r="Z282" s="84"/>
      <c r="AA282" s="84"/>
      <c r="AB282" s="88" t="s">
        <v>583</v>
      </c>
      <c r="AC282" s="88">
        <v>84289</v>
      </c>
      <c r="AD282" s="40"/>
      <c r="AE282" s="40"/>
      <c r="AF282" s="88">
        <v>84309</v>
      </c>
      <c r="AG282" s="40"/>
      <c r="AH282" s="40"/>
      <c r="AI282" s="88">
        <v>84329</v>
      </c>
      <c r="AJ282" s="40"/>
      <c r="AK282" s="40"/>
      <c r="AL282" s="24">
        <v>84349</v>
      </c>
      <c r="AM282" s="40"/>
      <c r="AN282" s="40"/>
      <c r="AO282" s="88">
        <v>84369</v>
      </c>
      <c r="AP282" s="40"/>
      <c r="AQ282" s="40"/>
      <c r="AR282" s="88">
        <v>84294</v>
      </c>
      <c r="AS282" s="40"/>
      <c r="AT282" s="40"/>
      <c r="AU282" s="24">
        <v>116119</v>
      </c>
      <c r="AV282" s="40"/>
      <c r="AW282" s="40"/>
      <c r="AX282" s="24">
        <v>110429</v>
      </c>
      <c r="AY282" s="40"/>
      <c r="AZ282" s="40"/>
      <c r="BA282" s="24"/>
      <c r="BB282" s="40"/>
      <c r="BC282" s="40"/>
      <c r="BD282" s="24"/>
      <c r="BE282" s="40"/>
      <c r="BF282" s="40"/>
      <c r="BG282" s="24"/>
      <c r="BH282" s="40"/>
      <c r="BI282" s="40"/>
      <c r="BJ282" s="24"/>
      <c r="BK282" s="40"/>
      <c r="BL282" s="40"/>
    </row>
    <row r="283" spans="1:64" x14ac:dyDescent="0.2">
      <c r="A283" s="29" t="s">
        <v>25</v>
      </c>
      <c r="B283" s="29" t="s">
        <v>26</v>
      </c>
      <c r="C283" s="29">
        <f>'À renseigner'!$I$13</f>
        <v>0</v>
      </c>
      <c r="D283" s="82"/>
      <c r="E283" s="83"/>
      <c r="F283" s="83"/>
      <c r="G283" s="83"/>
      <c r="H283" s="83"/>
      <c r="I283" s="84"/>
      <c r="J283" s="84"/>
      <c r="K283" s="83" t="s">
        <v>27</v>
      </c>
      <c r="L283" s="83" t="s">
        <v>27</v>
      </c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5"/>
      <c r="X283" s="83"/>
      <c r="Y283" s="84"/>
      <c r="Z283" s="84"/>
      <c r="AA283" s="84"/>
      <c r="AB283" s="88" t="s">
        <v>583</v>
      </c>
      <c r="AC283" s="88">
        <v>84289</v>
      </c>
      <c r="AD283" s="40"/>
      <c r="AE283" s="40"/>
      <c r="AF283" s="88">
        <v>84309</v>
      </c>
      <c r="AG283" s="40"/>
      <c r="AH283" s="40"/>
      <c r="AI283" s="88">
        <v>84329</v>
      </c>
      <c r="AJ283" s="40"/>
      <c r="AK283" s="40"/>
      <c r="AL283" s="24">
        <v>84349</v>
      </c>
      <c r="AM283" s="40"/>
      <c r="AN283" s="40"/>
      <c r="AO283" s="88">
        <v>84369</v>
      </c>
      <c r="AP283" s="40"/>
      <c r="AQ283" s="40"/>
      <c r="AR283" s="88">
        <v>84294</v>
      </c>
      <c r="AS283" s="40"/>
      <c r="AT283" s="40"/>
      <c r="AU283" s="24">
        <v>116119</v>
      </c>
      <c r="AV283" s="40"/>
      <c r="AW283" s="40"/>
      <c r="AX283" s="24">
        <v>110429</v>
      </c>
      <c r="AY283" s="40"/>
      <c r="AZ283" s="40"/>
      <c r="BA283" s="24"/>
      <c r="BB283" s="40"/>
      <c r="BC283" s="40"/>
      <c r="BD283" s="24"/>
      <c r="BE283" s="40"/>
      <c r="BF283" s="40"/>
      <c r="BG283" s="24"/>
      <c r="BH283" s="40"/>
      <c r="BI283" s="40"/>
      <c r="BJ283" s="24"/>
      <c r="BK283" s="40"/>
      <c r="BL283" s="40"/>
    </row>
    <row r="284" spans="1:64" x14ac:dyDescent="0.2">
      <c r="A284" s="29" t="s">
        <v>25</v>
      </c>
      <c r="B284" s="29" t="s">
        <v>26</v>
      </c>
      <c r="C284" s="29">
        <f>'À renseigner'!$I$13</f>
        <v>0</v>
      </c>
      <c r="D284" s="82"/>
      <c r="E284" s="83"/>
      <c r="F284" s="83"/>
      <c r="G284" s="83"/>
      <c r="H284" s="83"/>
      <c r="I284" s="84"/>
      <c r="J284" s="84"/>
      <c r="K284" s="83" t="s">
        <v>27</v>
      </c>
      <c r="L284" s="83" t="s">
        <v>27</v>
      </c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5"/>
      <c r="X284" s="83"/>
      <c r="Y284" s="84"/>
      <c r="Z284" s="84"/>
      <c r="AA284" s="84"/>
      <c r="AB284" s="88" t="s">
        <v>583</v>
      </c>
      <c r="AC284" s="88">
        <v>84289</v>
      </c>
      <c r="AD284" s="40"/>
      <c r="AE284" s="40"/>
      <c r="AF284" s="88">
        <v>84309</v>
      </c>
      <c r="AG284" s="40"/>
      <c r="AH284" s="40"/>
      <c r="AI284" s="88">
        <v>84329</v>
      </c>
      <c r="AJ284" s="40"/>
      <c r="AK284" s="40"/>
      <c r="AL284" s="24">
        <v>84349</v>
      </c>
      <c r="AM284" s="40"/>
      <c r="AN284" s="40"/>
      <c r="AO284" s="88">
        <v>84369</v>
      </c>
      <c r="AP284" s="40"/>
      <c r="AQ284" s="40"/>
      <c r="AR284" s="88">
        <v>84294</v>
      </c>
      <c r="AS284" s="40"/>
      <c r="AT284" s="40"/>
      <c r="AU284" s="24">
        <v>116119</v>
      </c>
      <c r="AV284" s="40"/>
      <c r="AW284" s="40"/>
      <c r="AX284" s="24">
        <v>110429</v>
      </c>
      <c r="AY284" s="40"/>
      <c r="AZ284" s="40"/>
      <c r="BA284" s="24"/>
      <c r="BB284" s="40"/>
      <c r="BC284" s="40"/>
      <c r="BD284" s="24"/>
      <c r="BE284" s="40"/>
      <c r="BF284" s="40"/>
      <c r="BG284" s="24"/>
      <c r="BH284" s="40"/>
      <c r="BI284" s="40"/>
      <c r="BJ284" s="24"/>
      <c r="BK284" s="40"/>
      <c r="BL284" s="40"/>
    </row>
    <row r="285" spans="1:64" x14ac:dyDescent="0.2">
      <c r="A285" s="29" t="s">
        <v>25</v>
      </c>
      <c r="B285" s="29" t="s">
        <v>26</v>
      </c>
      <c r="C285" s="29">
        <f>'À renseigner'!$I$13</f>
        <v>0</v>
      </c>
      <c r="D285" s="82"/>
      <c r="E285" s="83"/>
      <c r="F285" s="83"/>
      <c r="G285" s="83"/>
      <c r="H285" s="83"/>
      <c r="I285" s="84"/>
      <c r="J285" s="84"/>
      <c r="K285" s="83" t="s">
        <v>27</v>
      </c>
      <c r="L285" s="83" t="s">
        <v>27</v>
      </c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5"/>
      <c r="X285" s="83"/>
      <c r="Y285" s="84"/>
      <c r="Z285" s="84"/>
      <c r="AA285" s="84"/>
      <c r="AB285" s="88" t="s">
        <v>583</v>
      </c>
      <c r="AC285" s="88">
        <v>84289</v>
      </c>
      <c r="AD285" s="40"/>
      <c r="AE285" s="40"/>
      <c r="AF285" s="88">
        <v>84309</v>
      </c>
      <c r="AG285" s="40"/>
      <c r="AH285" s="40"/>
      <c r="AI285" s="88">
        <v>84329</v>
      </c>
      <c r="AJ285" s="40"/>
      <c r="AK285" s="40"/>
      <c r="AL285" s="24">
        <v>84349</v>
      </c>
      <c r="AM285" s="40"/>
      <c r="AN285" s="40"/>
      <c r="AO285" s="88">
        <v>84369</v>
      </c>
      <c r="AP285" s="40"/>
      <c r="AQ285" s="40"/>
      <c r="AR285" s="88">
        <v>84294</v>
      </c>
      <c r="AS285" s="40"/>
      <c r="AT285" s="40"/>
      <c r="AU285" s="24">
        <v>116119</v>
      </c>
      <c r="AV285" s="40"/>
      <c r="AW285" s="40"/>
      <c r="AX285" s="24">
        <v>110429</v>
      </c>
      <c r="AY285" s="40"/>
      <c r="AZ285" s="40"/>
      <c r="BA285" s="24"/>
      <c r="BB285" s="40"/>
      <c r="BC285" s="40"/>
      <c r="BD285" s="24"/>
      <c r="BE285" s="40"/>
      <c r="BF285" s="40"/>
      <c r="BG285" s="24"/>
      <c r="BH285" s="40"/>
      <c r="BI285" s="40"/>
      <c r="BJ285" s="24"/>
      <c r="BK285" s="40"/>
      <c r="BL285" s="40"/>
    </row>
    <row r="286" spans="1:64" x14ac:dyDescent="0.2">
      <c r="A286" s="29" t="s">
        <v>25</v>
      </c>
      <c r="B286" s="29" t="s">
        <v>26</v>
      </c>
      <c r="C286" s="29">
        <f>'À renseigner'!$I$13</f>
        <v>0</v>
      </c>
      <c r="D286" s="82"/>
      <c r="E286" s="83"/>
      <c r="F286" s="83"/>
      <c r="G286" s="83"/>
      <c r="H286" s="83"/>
      <c r="I286" s="84"/>
      <c r="J286" s="84"/>
      <c r="K286" s="83" t="s">
        <v>27</v>
      </c>
      <c r="L286" s="83" t="s">
        <v>27</v>
      </c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5"/>
      <c r="X286" s="83"/>
      <c r="Y286" s="84"/>
      <c r="Z286" s="84"/>
      <c r="AA286" s="84"/>
      <c r="AB286" s="88" t="s">
        <v>583</v>
      </c>
      <c r="AC286" s="88">
        <v>84289</v>
      </c>
      <c r="AD286" s="40"/>
      <c r="AE286" s="40"/>
      <c r="AF286" s="88">
        <v>84309</v>
      </c>
      <c r="AG286" s="40"/>
      <c r="AH286" s="40"/>
      <c r="AI286" s="88">
        <v>84329</v>
      </c>
      <c r="AJ286" s="40"/>
      <c r="AK286" s="40"/>
      <c r="AL286" s="24">
        <v>84349</v>
      </c>
      <c r="AM286" s="40"/>
      <c r="AN286" s="40"/>
      <c r="AO286" s="88">
        <v>84369</v>
      </c>
      <c r="AP286" s="40"/>
      <c r="AQ286" s="40"/>
      <c r="AR286" s="88">
        <v>84294</v>
      </c>
      <c r="AS286" s="40"/>
      <c r="AT286" s="40"/>
      <c r="AU286" s="24">
        <v>116119</v>
      </c>
      <c r="AV286" s="40"/>
      <c r="AW286" s="40"/>
      <c r="AX286" s="24">
        <v>110429</v>
      </c>
      <c r="AY286" s="40"/>
      <c r="AZ286" s="40"/>
      <c r="BA286" s="24"/>
      <c r="BB286" s="40"/>
      <c r="BC286" s="40"/>
      <c r="BD286" s="24"/>
      <c r="BE286" s="40"/>
      <c r="BF286" s="40"/>
      <c r="BG286" s="24"/>
      <c r="BH286" s="40"/>
      <c r="BI286" s="40"/>
      <c r="BJ286" s="24"/>
      <c r="BK286" s="40"/>
      <c r="BL286" s="40"/>
    </row>
    <row r="287" spans="1:64" x14ac:dyDescent="0.2">
      <c r="A287" s="29" t="s">
        <v>25</v>
      </c>
      <c r="B287" s="29" t="s">
        <v>26</v>
      </c>
      <c r="C287" s="29">
        <f>'À renseigner'!$I$13</f>
        <v>0</v>
      </c>
      <c r="D287" s="82"/>
      <c r="E287" s="83"/>
      <c r="F287" s="83"/>
      <c r="G287" s="83"/>
      <c r="H287" s="83"/>
      <c r="I287" s="84"/>
      <c r="J287" s="84"/>
      <c r="K287" s="83" t="s">
        <v>27</v>
      </c>
      <c r="L287" s="83" t="s">
        <v>27</v>
      </c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5"/>
      <c r="X287" s="83"/>
      <c r="Y287" s="84"/>
      <c r="Z287" s="84"/>
      <c r="AA287" s="84"/>
      <c r="AB287" s="88" t="s">
        <v>583</v>
      </c>
      <c r="AC287" s="88">
        <v>84289</v>
      </c>
      <c r="AD287" s="40"/>
      <c r="AE287" s="40"/>
      <c r="AF287" s="88">
        <v>84309</v>
      </c>
      <c r="AG287" s="40"/>
      <c r="AH287" s="40"/>
      <c r="AI287" s="88">
        <v>84329</v>
      </c>
      <c r="AJ287" s="40"/>
      <c r="AK287" s="40"/>
      <c r="AL287" s="24">
        <v>84349</v>
      </c>
      <c r="AM287" s="40"/>
      <c r="AN287" s="40"/>
      <c r="AO287" s="88">
        <v>84369</v>
      </c>
      <c r="AP287" s="40"/>
      <c r="AQ287" s="40"/>
      <c r="AR287" s="88">
        <v>84294</v>
      </c>
      <c r="AS287" s="40"/>
      <c r="AT287" s="40"/>
      <c r="AU287" s="24">
        <v>116119</v>
      </c>
      <c r="AV287" s="40"/>
      <c r="AW287" s="40"/>
      <c r="AX287" s="24">
        <v>110429</v>
      </c>
      <c r="AY287" s="40"/>
      <c r="AZ287" s="40"/>
      <c r="BA287" s="24"/>
      <c r="BB287" s="40"/>
      <c r="BC287" s="40"/>
      <c r="BD287" s="24"/>
      <c r="BE287" s="40"/>
      <c r="BF287" s="40"/>
      <c r="BG287" s="24"/>
      <c r="BH287" s="40"/>
      <c r="BI287" s="40"/>
      <c r="BJ287" s="24"/>
      <c r="BK287" s="40"/>
      <c r="BL287" s="40"/>
    </row>
    <row r="288" spans="1:64" x14ac:dyDescent="0.2">
      <c r="A288" s="29" t="s">
        <v>25</v>
      </c>
      <c r="B288" s="29" t="s">
        <v>26</v>
      </c>
      <c r="C288" s="29">
        <f>'À renseigner'!$I$13</f>
        <v>0</v>
      </c>
      <c r="D288" s="82"/>
      <c r="E288" s="83"/>
      <c r="F288" s="83"/>
      <c r="G288" s="83"/>
      <c r="H288" s="83"/>
      <c r="I288" s="84"/>
      <c r="J288" s="84"/>
      <c r="K288" s="83" t="s">
        <v>27</v>
      </c>
      <c r="L288" s="83" t="s">
        <v>27</v>
      </c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5"/>
      <c r="X288" s="83"/>
      <c r="Y288" s="84"/>
      <c r="Z288" s="84"/>
      <c r="AA288" s="84"/>
      <c r="AB288" s="88" t="s">
        <v>583</v>
      </c>
      <c r="AC288" s="88">
        <v>84289</v>
      </c>
      <c r="AD288" s="40"/>
      <c r="AE288" s="40"/>
      <c r="AF288" s="88">
        <v>84309</v>
      </c>
      <c r="AG288" s="40"/>
      <c r="AH288" s="40"/>
      <c r="AI288" s="88">
        <v>84329</v>
      </c>
      <c r="AJ288" s="40"/>
      <c r="AK288" s="40"/>
      <c r="AL288" s="24">
        <v>84349</v>
      </c>
      <c r="AM288" s="40"/>
      <c r="AN288" s="40"/>
      <c r="AO288" s="88">
        <v>84369</v>
      </c>
      <c r="AP288" s="40"/>
      <c r="AQ288" s="40"/>
      <c r="AR288" s="88">
        <v>84294</v>
      </c>
      <c r="AS288" s="40"/>
      <c r="AT288" s="40"/>
      <c r="AU288" s="24">
        <v>116119</v>
      </c>
      <c r="AV288" s="40"/>
      <c r="AW288" s="40"/>
      <c r="AX288" s="24">
        <v>110429</v>
      </c>
      <c r="AY288" s="40"/>
      <c r="AZ288" s="40"/>
      <c r="BA288" s="24"/>
      <c r="BB288" s="40"/>
      <c r="BC288" s="40"/>
      <c r="BD288" s="24"/>
      <c r="BE288" s="40"/>
      <c r="BF288" s="40"/>
      <c r="BG288" s="24"/>
      <c r="BH288" s="40"/>
      <c r="BI288" s="40"/>
      <c r="BJ288" s="24"/>
      <c r="BK288" s="40"/>
      <c r="BL288" s="40"/>
    </row>
    <row r="289" spans="1:64" x14ac:dyDescent="0.2">
      <c r="A289" s="29" t="s">
        <v>25</v>
      </c>
      <c r="B289" s="29" t="s">
        <v>26</v>
      </c>
      <c r="C289" s="29">
        <f>'À renseigner'!$I$13</f>
        <v>0</v>
      </c>
      <c r="D289" s="82"/>
      <c r="E289" s="83"/>
      <c r="F289" s="83"/>
      <c r="G289" s="83"/>
      <c r="H289" s="83"/>
      <c r="I289" s="84"/>
      <c r="J289" s="84"/>
      <c r="K289" s="83" t="s">
        <v>27</v>
      </c>
      <c r="L289" s="83" t="s">
        <v>27</v>
      </c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5"/>
      <c r="X289" s="83"/>
      <c r="Y289" s="84"/>
      <c r="Z289" s="84"/>
      <c r="AA289" s="84"/>
      <c r="AB289" s="88" t="s">
        <v>583</v>
      </c>
      <c r="AC289" s="88">
        <v>84289</v>
      </c>
      <c r="AD289" s="40"/>
      <c r="AE289" s="40"/>
      <c r="AF289" s="88">
        <v>84309</v>
      </c>
      <c r="AG289" s="40"/>
      <c r="AH289" s="40"/>
      <c r="AI289" s="88">
        <v>84329</v>
      </c>
      <c r="AJ289" s="40"/>
      <c r="AK289" s="40"/>
      <c r="AL289" s="24">
        <v>84349</v>
      </c>
      <c r="AM289" s="40"/>
      <c r="AN289" s="40"/>
      <c r="AO289" s="88">
        <v>84369</v>
      </c>
      <c r="AP289" s="40"/>
      <c r="AQ289" s="40"/>
      <c r="AR289" s="88">
        <v>84294</v>
      </c>
      <c r="AS289" s="40"/>
      <c r="AT289" s="40"/>
      <c r="AU289" s="24">
        <v>116119</v>
      </c>
      <c r="AV289" s="40"/>
      <c r="AW289" s="40"/>
      <c r="AX289" s="24">
        <v>110429</v>
      </c>
      <c r="AY289" s="40"/>
      <c r="AZ289" s="40"/>
      <c r="BA289" s="24"/>
      <c r="BB289" s="40"/>
      <c r="BC289" s="40"/>
      <c r="BD289" s="24"/>
      <c r="BE289" s="40"/>
      <c r="BF289" s="40"/>
      <c r="BG289" s="24"/>
      <c r="BH289" s="40"/>
      <c r="BI289" s="40"/>
      <c r="BJ289" s="24"/>
      <c r="BK289" s="40"/>
      <c r="BL289" s="40"/>
    </row>
    <row r="290" spans="1:64" x14ac:dyDescent="0.2">
      <c r="A290" s="29" t="s">
        <v>25</v>
      </c>
      <c r="B290" s="29" t="s">
        <v>26</v>
      </c>
      <c r="C290" s="29">
        <f>'À renseigner'!$I$13</f>
        <v>0</v>
      </c>
      <c r="D290" s="82"/>
      <c r="E290" s="83"/>
      <c r="F290" s="83"/>
      <c r="G290" s="83"/>
      <c r="H290" s="83"/>
      <c r="I290" s="84"/>
      <c r="J290" s="84"/>
      <c r="K290" s="83" t="s">
        <v>27</v>
      </c>
      <c r="L290" s="83" t="s">
        <v>27</v>
      </c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5"/>
      <c r="X290" s="83"/>
      <c r="Y290" s="84"/>
      <c r="Z290" s="84"/>
      <c r="AA290" s="84"/>
      <c r="AB290" s="88" t="s">
        <v>583</v>
      </c>
      <c r="AC290" s="88">
        <v>84289</v>
      </c>
      <c r="AD290" s="40"/>
      <c r="AE290" s="40"/>
      <c r="AF290" s="88">
        <v>84309</v>
      </c>
      <c r="AG290" s="40"/>
      <c r="AH290" s="40"/>
      <c r="AI290" s="88">
        <v>84329</v>
      </c>
      <c r="AJ290" s="40"/>
      <c r="AK290" s="40"/>
      <c r="AL290" s="24">
        <v>84349</v>
      </c>
      <c r="AM290" s="40"/>
      <c r="AN290" s="40"/>
      <c r="AO290" s="88">
        <v>84369</v>
      </c>
      <c r="AP290" s="40"/>
      <c r="AQ290" s="40"/>
      <c r="AR290" s="88">
        <v>84294</v>
      </c>
      <c r="AS290" s="40"/>
      <c r="AT290" s="40"/>
      <c r="AU290" s="24">
        <v>116119</v>
      </c>
      <c r="AV290" s="40"/>
      <c r="AW290" s="40"/>
      <c r="AX290" s="24">
        <v>110429</v>
      </c>
      <c r="AY290" s="40"/>
      <c r="AZ290" s="40"/>
      <c r="BA290" s="24"/>
      <c r="BB290" s="40"/>
      <c r="BC290" s="40"/>
      <c r="BD290" s="24"/>
      <c r="BE290" s="40"/>
      <c r="BF290" s="40"/>
      <c r="BG290" s="24"/>
      <c r="BH290" s="40"/>
      <c r="BI290" s="40"/>
      <c r="BJ290" s="24"/>
      <c r="BK290" s="40"/>
      <c r="BL290" s="40"/>
    </row>
    <row r="291" spans="1:64" x14ac:dyDescent="0.2">
      <c r="A291" s="29" t="s">
        <v>25</v>
      </c>
      <c r="B291" s="29" t="s">
        <v>26</v>
      </c>
      <c r="C291" s="29">
        <f>'À renseigner'!$I$13</f>
        <v>0</v>
      </c>
      <c r="D291" s="82"/>
      <c r="E291" s="83"/>
      <c r="F291" s="83"/>
      <c r="G291" s="83"/>
      <c r="H291" s="83"/>
      <c r="I291" s="84"/>
      <c r="J291" s="84"/>
      <c r="K291" s="83" t="s">
        <v>27</v>
      </c>
      <c r="L291" s="83" t="s">
        <v>27</v>
      </c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5"/>
      <c r="X291" s="83"/>
      <c r="Y291" s="84"/>
      <c r="Z291" s="84"/>
      <c r="AA291" s="84"/>
      <c r="AB291" s="88" t="s">
        <v>583</v>
      </c>
      <c r="AC291" s="88">
        <v>84289</v>
      </c>
      <c r="AD291" s="40"/>
      <c r="AE291" s="40"/>
      <c r="AF291" s="88">
        <v>84309</v>
      </c>
      <c r="AG291" s="40"/>
      <c r="AH291" s="40"/>
      <c r="AI291" s="88">
        <v>84329</v>
      </c>
      <c r="AJ291" s="40"/>
      <c r="AK291" s="40"/>
      <c r="AL291" s="24">
        <v>84349</v>
      </c>
      <c r="AM291" s="40"/>
      <c r="AN291" s="40"/>
      <c r="AO291" s="88">
        <v>84369</v>
      </c>
      <c r="AP291" s="40"/>
      <c r="AQ291" s="40"/>
      <c r="AR291" s="88">
        <v>84294</v>
      </c>
      <c r="AS291" s="40"/>
      <c r="AT291" s="40"/>
      <c r="AU291" s="24">
        <v>116119</v>
      </c>
      <c r="AV291" s="40"/>
      <c r="AW291" s="40"/>
      <c r="AX291" s="24">
        <v>110429</v>
      </c>
      <c r="AY291" s="40"/>
      <c r="AZ291" s="40"/>
      <c r="BA291" s="24"/>
      <c r="BB291" s="40"/>
      <c r="BC291" s="40"/>
      <c r="BD291" s="24"/>
      <c r="BE291" s="40"/>
      <c r="BF291" s="40"/>
      <c r="BG291" s="24"/>
      <c r="BH291" s="40"/>
      <c r="BI291" s="40"/>
      <c r="BJ291" s="24"/>
      <c r="BK291" s="40"/>
      <c r="BL291" s="40"/>
    </row>
    <row r="292" spans="1:64" x14ac:dyDescent="0.2">
      <c r="A292" s="29" t="s">
        <v>25</v>
      </c>
      <c r="B292" s="29" t="s">
        <v>26</v>
      </c>
      <c r="C292" s="29">
        <f>'À renseigner'!$I$13</f>
        <v>0</v>
      </c>
      <c r="D292" s="82"/>
      <c r="E292" s="83"/>
      <c r="F292" s="83"/>
      <c r="G292" s="83"/>
      <c r="H292" s="83"/>
      <c r="I292" s="84"/>
      <c r="J292" s="84"/>
      <c r="K292" s="83" t="s">
        <v>27</v>
      </c>
      <c r="L292" s="83" t="s">
        <v>27</v>
      </c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5"/>
      <c r="X292" s="83"/>
      <c r="Y292" s="84"/>
      <c r="Z292" s="84"/>
      <c r="AA292" s="84"/>
      <c r="AB292" s="88" t="s">
        <v>583</v>
      </c>
      <c r="AC292" s="88">
        <v>84289</v>
      </c>
      <c r="AD292" s="40"/>
      <c r="AE292" s="40"/>
      <c r="AF292" s="88">
        <v>84309</v>
      </c>
      <c r="AG292" s="40"/>
      <c r="AH292" s="40"/>
      <c r="AI292" s="88">
        <v>84329</v>
      </c>
      <c r="AJ292" s="40"/>
      <c r="AK292" s="40"/>
      <c r="AL292" s="24">
        <v>84349</v>
      </c>
      <c r="AM292" s="40"/>
      <c r="AN292" s="40"/>
      <c r="AO292" s="88">
        <v>84369</v>
      </c>
      <c r="AP292" s="40"/>
      <c r="AQ292" s="40"/>
      <c r="AR292" s="88">
        <v>84294</v>
      </c>
      <c r="AS292" s="40"/>
      <c r="AT292" s="40"/>
      <c r="AU292" s="24">
        <v>116119</v>
      </c>
      <c r="AV292" s="40"/>
      <c r="AW292" s="40"/>
      <c r="AX292" s="24">
        <v>110429</v>
      </c>
      <c r="AY292" s="40"/>
      <c r="AZ292" s="40"/>
      <c r="BA292" s="24"/>
      <c r="BB292" s="40"/>
      <c r="BC292" s="40"/>
      <c r="BD292" s="24"/>
      <c r="BE292" s="40"/>
      <c r="BF292" s="40"/>
      <c r="BG292" s="24"/>
      <c r="BH292" s="40"/>
      <c r="BI292" s="40"/>
      <c r="BJ292" s="24"/>
      <c r="BK292" s="40"/>
      <c r="BL292" s="40"/>
    </row>
    <row r="293" spans="1:64" x14ac:dyDescent="0.2">
      <c r="A293" s="29" t="s">
        <v>25</v>
      </c>
      <c r="B293" s="29" t="s">
        <v>26</v>
      </c>
      <c r="C293" s="29">
        <f>'À renseigner'!$I$13</f>
        <v>0</v>
      </c>
      <c r="D293" s="82"/>
      <c r="E293" s="83"/>
      <c r="F293" s="83"/>
      <c r="G293" s="83"/>
      <c r="H293" s="83"/>
      <c r="I293" s="84"/>
      <c r="J293" s="84"/>
      <c r="K293" s="83" t="s">
        <v>27</v>
      </c>
      <c r="L293" s="83" t="s">
        <v>27</v>
      </c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5"/>
      <c r="X293" s="83"/>
      <c r="Y293" s="84"/>
      <c r="Z293" s="84"/>
      <c r="AA293" s="84"/>
      <c r="AB293" s="88" t="s">
        <v>583</v>
      </c>
      <c r="AC293" s="88">
        <v>84289</v>
      </c>
      <c r="AD293" s="40"/>
      <c r="AE293" s="40"/>
      <c r="AF293" s="88">
        <v>84309</v>
      </c>
      <c r="AG293" s="40"/>
      <c r="AH293" s="40"/>
      <c r="AI293" s="88">
        <v>84329</v>
      </c>
      <c r="AJ293" s="40"/>
      <c r="AK293" s="40"/>
      <c r="AL293" s="24">
        <v>84349</v>
      </c>
      <c r="AM293" s="40"/>
      <c r="AN293" s="40"/>
      <c r="AO293" s="88">
        <v>84369</v>
      </c>
      <c r="AP293" s="40"/>
      <c r="AQ293" s="40"/>
      <c r="AR293" s="88">
        <v>84294</v>
      </c>
      <c r="AS293" s="40"/>
      <c r="AT293" s="40"/>
      <c r="AU293" s="24">
        <v>116119</v>
      </c>
      <c r="AV293" s="40"/>
      <c r="AW293" s="40"/>
      <c r="AX293" s="24">
        <v>110429</v>
      </c>
      <c r="AY293" s="40"/>
      <c r="AZ293" s="40"/>
      <c r="BA293" s="24"/>
      <c r="BB293" s="40"/>
      <c r="BC293" s="40"/>
      <c r="BD293" s="24"/>
      <c r="BE293" s="40"/>
      <c r="BF293" s="40"/>
      <c r="BG293" s="24"/>
      <c r="BH293" s="40"/>
      <c r="BI293" s="40"/>
      <c r="BJ293" s="24"/>
      <c r="BK293" s="40"/>
      <c r="BL293" s="40"/>
    </row>
    <row r="294" spans="1:64" x14ac:dyDescent="0.2">
      <c r="A294" s="29" t="s">
        <v>25</v>
      </c>
      <c r="B294" s="29" t="s">
        <v>26</v>
      </c>
      <c r="C294" s="29">
        <f>'À renseigner'!$I$13</f>
        <v>0</v>
      </c>
      <c r="D294" s="82"/>
      <c r="E294" s="83"/>
      <c r="F294" s="83"/>
      <c r="G294" s="83"/>
      <c r="H294" s="83"/>
      <c r="I294" s="84"/>
      <c r="J294" s="84"/>
      <c r="K294" s="83" t="s">
        <v>27</v>
      </c>
      <c r="L294" s="83" t="s">
        <v>27</v>
      </c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5"/>
      <c r="X294" s="83"/>
      <c r="Y294" s="84"/>
      <c r="Z294" s="84"/>
      <c r="AA294" s="84"/>
      <c r="AB294" s="88" t="s">
        <v>583</v>
      </c>
      <c r="AC294" s="88">
        <v>84289</v>
      </c>
      <c r="AD294" s="40"/>
      <c r="AE294" s="40"/>
      <c r="AF294" s="88">
        <v>84309</v>
      </c>
      <c r="AG294" s="40"/>
      <c r="AH294" s="40"/>
      <c r="AI294" s="88">
        <v>84329</v>
      </c>
      <c r="AJ294" s="40"/>
      <c r="AK294" s="40"/>
      <c r="AL294" s="24">
        <v>84349</v>
      </c>
      <c r="AM294" s="40"/>
      <c r="AN294" s="40"/>
      <c r="AO294" s="88">
        <v>84369</v>
      </c>
      <c r="AP294" s="40"/>
      <c r="AQ294" s="40"/>
      <c r="AR294" s="88">
        <v>84294</v>
      </c>
      <c r="AS294" s="40"/>
      <c r="AT294" s="40"/>
      <c r="AU294" s="24">
        <v>116119</v>
      </c>
      <c r="AV294" s="40"/>
      <c r="AW294" s="40"/>
      <c r="AX294" s="24">
        <v>110429</v>
      </c>
      <c r="AY294" s="40"/>
      <c r="AZ294" s="40"/>
      <c r="BA294" s="24"/>
      <c r="BB294" s="40"/>
      <c r="BC294" s="40"/>
      <c r="BD294" s="24"/>
      <c r="BE294" s="40"/>
      <c r="BF294" s="40"/>
      <c r="BG294" s="24"/>
      <c r="BH294" s="40"/>
      <c r="BI294" s="40"/>
      <c r="BJ294" s="24"/>
      <c r="BK294" s="40"/>
      <c r="BL294" s="40"/>
    </row>
    <row r="295" spans="1:64" x14ac:dyDescent="0.2">
      <c r="A295" s="29" t="s">
        <v>25</v>
      </c>
      <c r="B295" s="29" t="s">
        <v>26</v>
      </c>
      <c r="C295" s="29">
        <f>'À renseigner'!$I$13</f>
        <v>0</v>
      </c>
      <c r="D295" s="82"/>
      <c r="E295" s="83"/>
      <c r="F295" s="83"/>
      <c r="G295" s="83"/>
      <c r="H295" s="83"/>
      <c r="I295" s="84"/>
      <c r="J295" s="84"/>
      <c r="K295" s="83" t="s">
        <v>27</v>
      </c>
      <c r="L295" s="83" t="s">
        <v>27</v>
      </c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5"/>
      <c r="X295" s="83"/>
      <c r="Y295" s="84"/>
      <c r="Z295" s="84"/>
      <c r="AA295" s="84"/>
      <c r="AB295" s="88" t="s">
        <v>583</v>
      </c>
      <c r="AC295" s="88">
        <v>84289</v>
      </c>
      <c r="AD295" s="40"/>
      <c r="AE295" s="40"/>
      <c r="AF295" s="88">
        <v>84309</v>
      </c>
      <c r="AG295" s="40"/>
      <c r="AH295" s="40"/>
      <c r="AI295" s="88">
        <v>84329</v>
      </c>
      <c r="AJ295" s="40"/>
      <c r="AK295" s="40"/>
      <c r="AL295" s="24">
        <v>84349</v>
      </c>
      <c r="AM295" s="40"/>
      <c r="AN295" s="40"/>
      <c r="AO295" s="88">
        <v>84369</v>
      </c>
      <c r="AP295" s="40"/>
      <c r="AQ295" s="40"/>
      <c r="AR295" s="88">
        <v>84294</v>
      </c>
      <c r="AS295" s="40"/>
      <c r="AT295" s="40"/>
      <c r="AU295" s="24">
        <v>116119</v>
      </c>
      <c r="AV295" s="40"/>
      <c r="AW295" s="40"/>
      <c r="AX295" s="24">
        <v>110429</v>
      </c>
      <c r="AY295" s="40"/>
      <c r="AZ295" s="40"/>
      <c r="BA295" s="24"/>
      <c r="BB295" s="40"/>
      <c r="BC295" s="40"/>
      <c r="BD295" s="24"/>
      <c r="BE295" s="40"/>
      <c r="BF295" s="40"/>
      <c r="BG295" s="24"/>
      <c r="BH295" s="40"/>
      <c r="BI295" s="40"/>
      <c r="BJ295" s="24"/>
      <c r="BK295" s="40"/>
      <c r="BL295" s="40"/>
    </row>
    <row r="296" spans="1:64" x14ac:dyDescent="0.2">
      <c r="A296" s="29" t="s">
        <v>25</v>
      </c>
      <c r="B296" s="29" t="s">
        <v>26</v>
      </c>
      <c r="C296" s="29">
        <f>'À renseigner'!$I$13</f>
        <v>0</v>
      </c>
      <c r="D296" s="82"/>
      <c r="E296" s="83"/>
      <c r="F296" s="83"/>
      <c r="G296" s="83"/>
      <c r="H296" s="83"/>
      <c r="I296" s="84"/>
      <c r="J296" s="84"/>
      <c r="K296" s="83" t="s">
        <v>27</v>
      </c>
      <c r="L296" s="83" t="s">
        <v>27</v>
      </c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5"/>
      <c r="X296" s="83"/>
      <c r="Y296" s="84"/>
      <c r="Z296" s="84"/>
      <c r="AA296" s="84"/>
      <c r="AB296" s="88" t="s">
        <v>583</v>
      </c>
      <c r="AC296" s="88">
        <v>84289</v>
      </c>
      <c r="AD296" s="40"/>
      <c r="AE296" s="40"/>
      <c r="AF296" s="88">
        <v>84309</v>
      </c>
      <c r="AG296" s="40"/>
      <c r="AH296" s="40"/>
      <c r="AI296" s="88">
        <v>84329</v>
      </c>
      <c r="AJ296" s="40"/>
      <c r="AK296" s="40"/>
      <c r="AL296" s="24">
        <v>84349</v>
      </c>
      <c r="AM296" s="40"/>
      <c r="AN296" s="40"/>
      <c r="AO296" s="88">
        <v>84369</v>
      </c>
      <c r="AP296" s="40"/>
      <c r="AQ296" s="40"/>
      <c r="AR296" s="88">
        <v>84294</v>
      </c>
      <c r="AS296" s="40"/>
      <c r="AT296" s="40"/>
      <c r="AU296" s="24">
        <v>116119</v>
      </c>
      <c r="AV296" s="40"/>
      <c r="AW296" s="40"/>
      <c r="AX296" s="24">
        <v>110429</v>
      </c>
      <c r="AY296" s="40"/>
      <c r="AZ296" s="40"/>
      <c r="BA296" s="24"/>
      <c r="BB296" s="40"/>
      <c r="BC296" s="40"/>
      <c r="BD296" s="24"/>
      <c r="BE296" s="40"/>
      <c r="BF296" s="40"/>
      <c r="BG296" s="24"/>
      <c r="BH296" s="40"/>
      <c r="BI296" s="40"/>
      <c r="BJ296" s="24"/>
      <c r="BK296" s="40"/>
      <c r="BL296" s="40"/>
    </row>
    <row r="297" spans="1:64" x14ac:dyDescent="0.2">
      <c r="A297" s="29" t="s">
        <v>25</v>
      </c>
      <c r="B297" s="29" t="s">
        <v>26</v>
      </c>
      <c r="C297" s="29">
        <f>'À renseigner'!$I$13</f>
        <v>0</v>
      </c>
      <c r="D297" s="82"/>
      <c r="E297" s="83"/>
      <c r="F297" s="83"/>
      <c r="G297" s="83"/>
      <c r="H297" s="83"/>
      <c r="I297" s="84"/>
      <c r="J297" s="84"/>
      <c r="K297" s="83" t="s">
        <v>27</v>
      </c>
      <c r="L297" s="83" t="s">
        <v>27</v>
      </c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5"/>
      <c r="X297" s="83"/>
      <c r="Y297" s="84"/>
      <c r="Z297" s="84"/>
      <c r="AA297" s="84"/>
      <c r="AB297" s="88" t="s">
        <v>583</v>
      </c>
      <c r="AC297" s="88">
        <v>84289</v>
      </c>
      <c r="AD297" s="40"/>
      <c r="AE297" s="40"/>
      <c r="AF297" s="88">
        <v>84309</v>
      </c>
      <c r="AG297" s="40"/>
      <c r="AH297" s="40"/>
      <c r="AI297" s="88">
        <v>84329</v>
      </c>
      <c r="AJ297" s="40"/>
      <c r="AK297" s="40"/>
      <c r="AL297" s="24">
        <v>84349</v>
      </c>
      <c r="AM297" s="40"/>
      <c r="AN297" s="40"/>
      <c r="AO297" s="88">
        <v>84369</v>
      </c>
      <c r="AP297" s="40"/>
      <c r="AQ297" s="40"/>
      <c r="AR297" s="88">
        <v>84294</v>
      </c>
      <c r="AS297" s="40"/>
      <c r="AT297" s="40"/>
      <c r="AU297" s="24">
        <v>116119</v>
      </c>
      <c r="AV297" s="40"/>
      <c r="AW297" s="40"/>
      <c r="AX297" s="24">
        <v>110429</v>
      </c>
      <c r="AY297" s="40"/>
      <c r="AZ297" s="40"/>
      <c r="BA297" s="24"/>
      <c r="BB297" s="40"/>
      <c r="BC297" s="40"/>
      <c r="BD297" s="24"/>
      <c r="BE297" s="40"/>
      <c r="BF297" s="40"/>
      <c r="BG297" s="24"/>
      <c r="BH297" s="40"/>
      <c r="BI297" s="40"/>
      <c r="BJ297" s="24"/>
      <c r="BK297" s="40"/>
      <c r="BL297" s="40"/>
    </row>
    <row r="298" spans="1:64" x14ac:dyDescent="0.2">
      <c r="A298" s="29" t="s">
        <v>25</v>
      </c>
      <c r="B298" s="29" t="s">
        <v>26</v>
      </c>
      <c r="C298" s="29">
        <f>'À renseigner'!$I$13</f>
        <v>0</v>
      </c>
      <c r="D298" s="82"/>
      <c r="E298" s="83"/>
      <c r="F298" s="83"/>
      <c r="G298" s="83"/>
      <c r="H298" s="83"/>
      <c r="I298" s="84"/>
      <c r="J298" s="84"/>
      <c r="K298" s="83" t="s">
        <v>27</v>
      </c>
      <c r="L298" s="83" t="s">
        <v>27</v>
      </c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5"/>
      <c r="X298" s="83"/>
      <c r="Y298" s="84"/>
      <c r="Z298" s="84"/>
      <c r="AA298" s="84"/>
      <c r="AB298" s="88" t="s">
        <v>583</v>
      </c>
      <c r="AC298" s="88">
        <v>84289</v>
      </c>
      <c r="AD298" s="40"/>
      <c r="AE298" s="40"/>
      <c r="AF298" s="88">
        <v>84309</v>
      </c>
      <c r="AG298" s="40"/>
      <c r="AH298" s="40"/>
      <c r="AI298" s="88">
        <v>84329</v>
      </c>
      <c r="AJ298" s="40"/>
      <c r="AK298" s="40"/>
      <c r="AL298" s="24">
        <v>84349</v>
      </c>
      <c r="AM298" s="40"/>
      <c r="AN298" s="40"/>
      <c r="AO298" s="88">
        <v>84369</v>
      </c>
      <c r="AP298" s="40"/>
      <c r="AQ298" s="40"/>
      <c r="AR298" s="88">
        <v>84294</v>
      </c>
      <c r="AS298" s="40"/>
      <c r="AT298" s="40"/>
      <c r="AU298" s="24">
        <v>116119</v>
      </c>
      <c r="AV298" s="40"/>
      <c r="AW298" s="40"/>
      <c r="AX298" s="24">
        <v>110429</v>
      </c>
      <c r="AY298" s="40"/>
      <c r="AZ298" s="40"/>
      <c r="BA298" s="24"/>
      <c r="BB298" s="40"/>
      <c r="BC298" s="40"/>
      <c r="BD298" s="24"/>
      <c r="BE298" s="40"/>
      <c r="BF298" s="40"/>
      <c r="BG298" s="24"/>
      <c r="BH298" s="40"/>
      <c r="BI298" s="40"/>
      <c r="BJ298" s="24"/>
      <c r="BK298" s="40"/>
      <c r="BL298" s="40"/>
    </row>
    <row r="299" spans="1:64" x14ac:dyDescent="0.2">
      <c r="A299" s="29" t="s">
        <v>25</v>
      </c>
      <c r="B299" s="29" t="s">
        <v>26</v>
      </c>
      <c r="C299" s="29">
        <f>'À renseigner'!$I$13</f>
        <v>0</v>
      </c>
      <c r="D299" s="82"/>
      <c r="E299" s="83"/>
      <c r="F299" s="83"/>
      <c r="G299" s="83"/>
      <c r="H299" s="83"/>
      <c r="I299" s="84"/>
      <c r="J299" s="84"/>
      <c r="K299" s="83" t="s">
        <v>27</v>
      </c>
      <c r="L299" s="83" t="s">
        <v>27</v>
      </c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5"/>
      <c r="X299" s="83"/>
      <c r="Y299" s="84"/>
      <c r="Z299" s="84"/>
      <c r="AA299" s="84"/>
      <c r="AB299" s="88" t="s">
        <v>583</v>
      </c>
      <c r="AC299" s="88">
        <v>84289</v>
      </c>
      <c r="AD299" s="40"/>
      <c r="AE299" s="40"/>
      <c r="AF299" s="88">
        <v>84309</v>
      </c>
      <c r="AG299" s="40"/>
      <c r="AH299" s="40"/>
      <c r="AI299" s="88">
        <v>84329</v>
      </c>
      <c r="AJ299" s="40"/>
      <c r="AK299" s="40"/>
      <c r="AL299" s="24">
        <v>84349</v>
      </c>
      <c r="AM299" s="40"/>
      <c r="AN299" s="40"/>
      <c r="AO299" s="88">
        <v>84369</v>
      </c>
      <c r="AP299" s="40"/>
      <c r="AQ299" s="40"/>
      <c r="AR299" s="88">
        <v>84294</v>
      </c>
      <c r="AS299" s="40"/>
      <c r="AT299" s="40"/>
      <c r="AU299" s="24">
        <v>116119</v>
      </c>
      <c r="AV299" s="40"/>
      <c r="AW299" s="40"/>
      <c r="AX299" s="24">
        <v>110429</v>
      </c>
      <c r="AY299" s="40"/>
      <c r="AZ299" s="40"/>
      <c r="BA299" s="24"/>
      <c r="BB299" s="40"/>
      <c r="BC299" s="40"/>
      <c r="BD299" s="24"/>
      <c r="BE299" s="40"/>
      <c r="BF299" s="40"/>
      <c r="BG299" s="24"/>
      <c r="BH299" s="40"/>
      <c r="BI299" s="40"/>
      <c r="BJ299" s="24"/>
      <c r="BK299" s="40"/>
      <c r="BL299" s="40"/>
    </row>
    <row r="300" spans="1:64" x14ac:dyDescent="0.2">
      <c r="A300" s="29" t="s">
        <v>25</v>
      </c>
      <c r="B300" s="29" t="s">
        <v>26</v>
      </c>
      <c r="C300" s="29">
        <f>'À renseigner'!$I$13</f>
        <v>0</v>
      </c>
      <c r="D300" s="82"/>
      <c r="E300" s="83"/>
      <c r="F300" s="83"/>
      <c r="G300" s="83"/>
      <c r="H300" s="83"/>
      <c r="I300" s="84"/>
      <c r="J300" s="84"/>
      <c r="K300" s="83" t="s">
        <v>27</v>
      </c>
      <c r="L300" s="83" t="s">
        <v>27</v>
      </c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5"/>
      <c r="X300" s="83"/>
      <c r="Y300" s="84"/>
      <c r="Z300" s="84"/>
      <c r="AA300" s="84"/>
      <c r="AB300" s="88" t="s">
        <v>583</v>
      </c>
      <c r="AC300" s="88">
        <v>84289</v>
      </c>
      <c r="AD300" s="40"/>
      <c r="AE300" s="40"/>
      <c r="AF300" s="88">
        <v>84309</v>
      </c>
      <c r="AG300" s="40"/>
      <c r="AH300" s="40"/>
      <c r="AI300" s="88">
        <v>84329</v>
      </c>
      <c r="AJ300" s="40"/>
      <c r="AK300" s="40"/>
      <c r="AL300" s="24">
        <v>84349</v>
      </c>
      <c r="AM300" s="40"/>
      <c r="AN300" s="40"/>
      <c r="AO300" s="88">
        <v>84369</v>
      </c>
      <c r="AP300" s="40"/>
      <c r="AQ300" s="40"/>
      <c r="AR300" s="88">
        <v>84294</v>
      </c>
      <c r="AS300" s="40"/>
      <c r="AT300" s="40"/>
      <c r="AU300" s="24">
        <v>116119</v>
      </c>
      <c r="AV300" s="40"/>
      <c r="AW300" s="40"/>
      <c r="AX300" s="24">
        <v>110429</v>
      </c>
      <c r="AY300" s="40"/>
      <c r="AZ300" s="40"/>
      <c r="BA300" s="24"/>
      <c r="BB300" s="40"/>
      <c r="BC300" s="40"/>
      <c r="BD300" s="24"/>
      <c r="BE300" s="40"/>
      <c r="BF300" s="40"/>
      <c r="BG300" s="24"/>
      <c r="BH300" s="40"/>
      <c r="BI300" s="40"/>
      <c r="BJ300" s="24"/>
      <c r="BK300" s="40"/>
      <c r="BL300" s="40"/>
    </row>
    <row r="301" spans="1:64" x14ac:dyDescent="0.2">
      <c r="A301" s="29" t="s">
        <v>25</v>
      </c>
      <c r="B301" s="29" t="s">
        <v>26</v>
      </c>
      <c r="C301" s="29">
        <f>'À renseigner'!$I$13</f>
        <v>0</v>
      </c>
      <c r="D301" s="82"/>
      <c r="E301" s="83"/>
      <c r="F301" s="83"/>
      <c r="G301" s="83"/>
      <c r="H301" s="83"/>
      <c r="I301" s="84"/>
      <c r="J301" s="84"/>
      <c r="K301" s="83" t="s">
        <v>27</v>
      </c>
      <c r="L301" s="83" t="s">
        <v>27</v>
      </c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5"/>
      <c r="X301" s="83"/>
      <c r="Y301" s="84"/>
      <c r="Z301" s="84"/>
      <c r="AA301" s="84"/>
      <c r="AB301" s="88" t="s">
        <v>583</v>
      </c>
      <c r="AC301" s="88">
        <v>84289</v>
      </c>
      <c r="AD301" s="40"/>
      <c r="AE301" s="40"/>
      <c r="AF301" s="88">
        <v>84309</v>
      </c>
      <c r="AG301" s="40"/>
      <c r="AH301" s="40"/>
      <c r="AI301" s="88">
        <v>84329</v>
      </c>
      <c r="AJ301" s="40"/>
      <c r="AK301" s="40"/>
      <c r="AL301" s="24">
        <v>84349</v>
      </c>
      <c r="AM301" s="40"/>
      <c r="AN301" s="40"/>
      <c r="AO301" s="88">
        <v>84369</v>
      </c>
      <c r="AP301" s="40"/>
      <c r="AQ301" s="40"/>
      <c r="AR301" s="88">
        <v>84294</v>
      </c>
      <c r="AS301" s="40"/>
      <c r="AT301" s="40"/>
      <c r="AU301" s="24">
        <v>116119</v>
      </c>
      <c r="AV301" s="40"/>
      <c r="AW301" s="40"/>
      <c r="AX301" s="24">
        <v>110429</v>
      </c>
      <c r="AY301" s="40"/>
      <c r="AZ301" s="40"/>
      <c r="BA301" s="24"/>
      <c r="BB301" s="40"/>
      <c r="BC301" s="40"/>
      <c r="BD301" s="24"/>
      <c r="BE301" s="40"/>
      <c r="BF301" s="40"/>
      <c r="BG301" s="24"/>
      <c r="BH301" s="40"/>
      <c r="BI301" s="40"/>
      <c r="BJ301" s="24"/>
      <c r="BK301" s="40"/>
      <c r="BL301" s="40"/>
    </row>
    <row r="302" spans="1:64" x14ac:dyDescent="0.2">
      <c r="A302" s="29" t="s">
        <v>25</v>
      </c>
      <c r="B302" s="29" t="s">
        <v>26</v>
      </c>
      <c r="C302" s="29">
        <f>'À renseigner'!$I$13</f>
        <v>0</v>
      </c>
      <c r="D302" s="82"/>
      <c r="E302" s="83"/>
      <c r="F302" s="83"/>
      <c r="G302" s="83"/>
      <c r="H302" s="83"/>
      <c r="I302" s="84"/>
      <c r="J302" s="84"/>
      <c r="K302" s="83" t="s">
        <v>27</v>
      </c>
      <c r="L302" s="83" t="s">
        <v>27</v>
      </c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5"/>
      <c r="X302" s="83"/>
      <c r="Y302" s="84"/>
      <c r="Z302" s="84"/>
      <c r="AA302" s="84"/>
      <c r="AB302" s="88" t="s">
        <v>583</v>
      </c>
      <c r="AC302" s="88">
        <v>84289</v>
      </c>
      <c r="AD302" s="40"/>
      <c r="AE302" s="40"/>
      <c r="AF302" s="88">
        <v>84309</v>
      </c>
      <c r="AG302" s="40"/>
      <c r="AH302" s="40"/>
      <c r="AI302" s="88">
        <v>84329</v>
      </c>
      <c r="AJ302" s="40"/>
      <c r="AK302" s="40"/>
      <c r="AL302" s="24">
        <v>84349</v>
      </c>
      <c r="AM302" s="40"/>
      <c r="AN302" s="40"/>
      <c r="AO302" s="88">
        <v>84369</v>
      </c>
      <c r="AP302" s="40"/>
      <c r="AQ302" s="40"/>
      <c r="AR302" s="88">
        <v>84294</v>
      </c>
      <c r="AS302" s="40"/>
      <c r="AT302" s="40"/>
      <c r="AU302" s="24">
        <v>116119</v>
      </c>
      <c r="AV302" s="40"/>
      <c r="AW302" s="40"/>
      <c r="AX302" s="24">
        <v>110429</v>
      </c>
      <c r="AY302" s="40"/>
      <c r="AZ302" s="40"/>
      <c r="BA302" s="24"/>
      <c r="BB302" s="40"/>
      <c r="BC302" s="40"/>
      <c r="BD302" s="24"/>
      <c r="BE302" s="40"/>
      <c r="BF302" s="40"/>
      <c r="BG302" s="24"/>
      <c r="BH302" s="40"/>
      <c r="BI302" s="40"/>
      <c r="BJ302" s="24"/>
      <c r="BK302" s="40"/>
      <c r="BL302" s="40"/>
    </row>
    <row r="303" spans="1:64" x14ac:dyDescent="0.2">
      <c r="A303" s="29" t="s">
        <v>25</v>
      </c>
      <c r="B303" s="29" t="s">
        <v>26</v>
      </c>
      <c r="C303" s="29">
        <f>'À renseigner'!$I$13</f>
        <v>0</v>
      </c>
      <c r="D303" s="82"/>
      <c r="E303" s="83"/>
      <c r="F303" s="83"/>
      <c r="G303" s="83"/>
      <c r="H303" s="83"/>
      <c r="I303" s="84"/>
      <c r="J303" s="84"/>
      <c r="K303" s="83" t="s">
        <v>27</v>
      </c>
      <c r="L303" s="83" t="s">
        <v>27</v>
      </c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5"/>
      <c r="X303" s="83"/>
      <c r="Y303" s="84"/>
      <c r="Z303" s="84"/>
      <c r="AA303" s="84"/>
      <c r="AB303" s="88" t="s">
        <v>583</v>
      </c>
      <c r="AC303" s="88">
        <v>84289</v>
      </c>
      <c r="AD303" s="40"/>
      <c r="AE303" s="40"/>
      <c r="AF303" s="88">
        <v>84309</v>
      </c>
      <c r="AG303" s="40"/>
      <c r="AH303" s="40"/>
      <c r="AI303" s="88">
        <v>84329</v>
      </c>
      <c r="AJ303" s="40"/>
      <c r="AK303" s="40"/>
      <c r="AL303" s="24">
        <v>84349</v>
      </c>
      <c r="AM303" s="40"/>
      <c r="AN303" s="40"/>
      <c r="AO303" s="88">
        <v>84369</v>
      </c>
      <c r="AP303" s="40"/>
      <c r="AQ303" s="40"/>
      <c r="AR303" s="88">
        <v>84294</v>
      </c>
      <c r="AS303" s="40"/>
      <c r="AT303" s="40"/>
      <c r="AU303" s="24">
        <v>116119</v>
      </c>
      <c r="AV303" s="40"/>
      <c r="AW303" s="40"/>
      <c r="AX303" s="24">
        <v>110429</v>
      </c>
      <c r="AY303" s="40"/>
      <c r="AZ303" s="40"/>
      <c r="BA303" s="24"/>
      <c r="BB303" s="40"/>
      <c r="BC303" s="40"/>
      <c r="BD303" s="24"/>
      <c r="BE303" s="40"/>
      <c r="BF303" s="40"/>
      <c r="BG303" s="24"/>
      <c r="BH303" s="40"/>
      <c r="BI303" s="40"/>
      <c r="BJ303" s="24"/>
      <c r="BK303" s="40"/>
      <c r="BL303" s="40"/>
    </row>
    <row r="304" spans="1:64" x14ac:dyDescent="0.2">
      <c r="A304" s="29" t="s">
        <v>25</v>
      </c>
      <c r="B304" s="29" t="s">
        <v>26</v>
      </c>
      <c r="C304" s="29">
        <f>'À renseigner'!$I$13</f>
        <v>0</v>
      </c>
      <c r="D304" s="82"/>
      <c r="E304" s="83"/>
      <c r="F304" s="83"/>
      <c r="G304" s="83"/>
      <c r="H304" s="83"/>
      <c r="I304" s="84"/>
      <c r="J304" s="84"/>
      <c r="K304" s="83" t="s">
        <v>27</v>
      </c>
      <c r="L304" s="83" t="s">
        <v>27</v>
      </c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5"/>
      <c r="X304" s="83"/>
      <c r="Y304" s="84"/>
      <c r="Z304" s="84"/>
      <c r="AA304" s="84"/>
      <c r="AB304" s="88" t="s">
        <v>583</v>
      </c>
      <c r="AC304" s="88">
        <v>84289</v>
      </c>
      <c r="AD304" s="40"/>
      <c r="AE304" s="40"/>
      <c r="AF304" s="88">
        <v>84309</v>
      </c>
      <c r="AG304" s="40"/>
      <c r="AH304" s="40"/>
      <c r="AI304" s="88">
        <v>84329</v>
      </c>
      <c r="AJ304" s="40"/>
      <c r="AK304" s="40"/>
      <c r="AL304" s="24">
        <v>84349</v>
      </c>
      <c r="AM304" s="40"/>
      <c r="AN304" s="40"/>
      <c r="AO304" s="88">
        <v>84369</v>
      </c>
      <c r="AP304" s="40"/>
      <c r="AQ304" s="40"/>
      <c r="AR304" s="88">
        <v>84294</v>
      </c>
      <c r="AS304" s="40"/>
      <c r="AT304" s="40"/>
      <c r="AU304" s="24">
        <v>116119</v>
      </c>
      <c r="AV304" s="40"/>
      <c r="AW304" s="40"/>
      <c r="AX304" s="24">
        <v>110429</v>
      </c>
      <c r="AY304" s="40"/>
      <c r="AZ304" s="40"/>
      <c r="BA304" s="24"/>
      <c r="BB304" s="40"/>
      <c r="BC304" s="40"/>
      <c r="BD304" s="24"/>
      <c r="BE304" s="40"/>
      <c r="BF304" s="40"/>
      <c r="BG304" s="24"/>
      <c r="BH304" s="40"/>
      <c r="BI304" s="40"/>
      <c r="BJ304" s="24"/>
      <c r="BK304" s="40"/>
      <c r="BL304" s="40"/>
    </row>
    <row r="305" spans="1:64" x14ac:dyDescent="0.2">
      <c r="A305" s="29" t="s">
        <v>25</v>
      </c>
      <c r="B305" s="29" t="s">
        <v>26</v>
      </c>
      <c r="C305" s="29">
        <f>'À renseigner'!$I$13</f>
        <v>0</v>
      </c>
      <c r="D305" s="82"/>
      <c r="E305" s="83"/>
      <c r="F305" s="83"/>
      <c r="G305" s="83"/>
      <c r="H305" s="83"/>
      <c r="I305" s="84"/>
      <c r="J305" s="84"/>
      <c r="K305" s="83" t="s">
        <v>27</v>
      </c>
      <c r="L305" s="83" t="s">
        <v>27</v>
      </c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5"/>
      <c r="X305" s="83"/>
      <c r="Y305" s="84"/>
      <c r="Z305" s="84"/>
      <c r="AA305" s="84"/>
      <c r="AB305" s="88" t="s">
        <v>583</v>
      </c>
      <c r="AC305" s="88">
        <v>84289</v>
      </c>
      <c r="AD305" s="40"/>
      <c r="AE305" s="40"/>
      <c r="AF305" s="88">
        <v>84309</v>
      </c>
      <c r="AG305" s="40"/>
      <c r="AH305" s="40"/>
      <c r="AI305" s="88">
        <v>84329</v>
      </c>
      <c r="AJ305" s="40"/>
      <c r="AK305" s="40"/>
      <c r="AL305" s="24">
        <v>84349</v>
      </c>
      <c r="AM305" s="40"/>
      <c r="AN305" s="40"/>
      <c r="AO305" s="88">
        <v>84369</v>
      </c>
      <c r="AP305" s="40"/>
      <c r="AQ305" s="40"/>
      <c r="AR305" s="88">
        <v>84294</v>
      </c>
      <c r="AS305" s="40"/>
      <c r="AT305" s="40"/>
      <c r="AU305" s="24">
        <v>116119</v>
      </c>
      <c r="AV305" s="40"/>
      <c r="AW305" s="40"/>
      <c r="AX305" s="24">
        <v>110429</v>
      </c>
      <c r="AY305" s="40"/>
      <c r="AZ305" s="40"/>
      <c r="BA305" s="24"/>
      <c r="BB305" s="40"/>
      <c r="BC305" s="40"/>
      <c r="BD305" s="24"/>
      <c r="BE305" s="40"/>
      <c r="BF305" s="40"/>
      <c r="BG305" s="24"/>
      <c r="BH305" s="40"/>
      <c r="BI305" s="40"/>
      <c r="BJ305" s="24"/>
      <c r="BK305" s="40"/>
      <c r="BL305" s="40"/>
    </row>
    <row r="306" spans="1:64" x14ac:dyDescent="0.2">
      <c r="A306" s="29" t="s">
        <v>25</v>
      </c>
      <c r="B306" s="29" t="s">
        <v>26</v>
      </c>
      <c r="C306" s="29">
        <f>'À renseigner'!$I$13</f>
        <v>0</v>
      </c>
      <c r="D306" s="82"/>
      <c r="E306" s="83"/>
      <c r="F306" s="83"/>
      <c r="G306" s="83"/>
      <c r="H306" s="83"/>
      <c r="I306" s="84"/>
      <c r="J306" s="84"/>
      <c r="K306" s="83" t="s">
        <v>27</v>
      </c>
      <c r="L306" s="83" t="s">
        <v>27</v>
      </c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5"/>
      <c r="X306" s="83"/>
      <c r="Y306" s="84"/>
      <c r="Z306" s="84"/>
      <c r="AA306" s="84"/>
      <c r="AB306" s="88" t="s">
        <v>583</v>
      </c>
      <c r="AC306" s="88">
        <v>84289</v>
      </c>
      <c r="AD306" s="40"/>
      <c r="AE306" s="40"/>
      <c r="AF306" s="88">
        <v>84309</v>
      </c>
      <c r="AG306" s="40"/>
      <c r="AH306" s="40"/>
      <c r="AI306" s="88">
        <v>84329</v>
      </c>
      <c r="AJ306" s="40"/>
      <c r="AK306" s="40"/>
      <c r="AL306" s="24">
        <v>84349</v>
      </c>
      <c r="AM306" s="40"/>
      <c r="AN306" s="40"/>
      <c r="AO306" s="88">
        <v>84369</v>
      </c>
      <c r="AP306" s="40"/>
      <c r="AQ306" s="40"/>
      <c r="AR306" s="88">
        <v>84294</v>
      </c>
      <c r="AS306" s="40"/>
      <c r="AT306" s="40"/>
      <c r="AU306" s="24">
        <v>116119</v>
      </c>
      <c r="AV306" s="40"/>
      <c r="AW306" s="40"/>
      <c r="AX306" s="24">
        <v>110429</v>
      </c>
      <c r="AY306" s="40"/>
      <c r="AZ306" s="40"/>
      <c r="BA306" s="24"/>
      <c r="BB306" s="40"/>
      <c r="BC306" s="40"/>
      <c r="BD306" s="24"/>
      <c r="BE306" s="40"/>
      <c r="BF306" s="40"/>
      <c r="BG306" s="24"/>
      <c r="BH306" s="40"/>
      <c r="BI306" s="40"/>
      <c r="BJ306" s="24"/>
      <c r="BK306" s="40"/>
      <c r="BL306" s="40"/>
    </row>
    <row r="307" spans="1:64" x14ac:dyDescent="0.2">
      <c r="A307" s="29" t="s">
        <v>25</v>
      </c>
      <c r="B307" s="29" t="s">
        <v>26</v>
      </c>
      <c r="C307" s="29">
        <f>'À renseigner'!$I$13</f>
        <v>0</v>
      </c>
      <c r="D307" s="82"/>
      <c r="E307" s="83"/>
      <c r="F307" s="83"/>
      <c r="G307" s="83"/>
      <c r="H307" s="83"/>
      <c r="I307" s="84"/>
      <c r="J307" s="84"/>
      <c r="K307" s="83" t="s">
        <v>27</v>
      </c>
      <c r="L307" s="83" t="s">
        <v>27</v>
      </c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5"/>
      <c r="X307" s="83"/>
      <c r="Y307" s="84"/>
      <c r="Z307" s="84"/>
      <c r="AA307" s="84"/>
      <c r="AB307" s="88" t="s">
        <v>583</v>
      </c>
      <c r="AC307" s="88">
        <v>84289</v>
      </c>
      <c r="AD307" s="40"/>
      <c r="AE307" s="40"/>
      <c r="AF307" s="88">
        <v>84309</v>
      </c>
      <c r="AG307" s="40"/>
      <c r="AH307" s="40"/>
      <c r="AI307" s="88">
        <v>84329</v>
      </c>
      <c r="AJ307" s="40"/>
      <c r="AK307" s="40"/>
      <c r="AL307" s="24">
        <v>84349</v>
      </c>
      <c r="AM307" s="40"/>
      <c r="AN307" s="40"/>
      <c r="AO307" s="88">
        <v>84369</v>
      </c>
      <c r="AP307" s="40"/>
      <c r="AQ307" s="40"/>
      <c r="AR307" s="88">
        <v>84294</v>
      </c>
      <c r="AS307" s="40"/>
      <c r="AT307" s="40"/>
      <c r="AU307" s="24">
        <v>116119</v>
      </c>
      <c r="AV307" s="40"/>
      <c r="AW307" s="40"/>
      <c r="AX307" s="24">
        <v>110429</v>
      </c>
      <c r="AY307" s="40"/>
      <c r="AZ307" s="40"/>
      <c r="BA307" s="24"/>
      <c r="BB307" s="40"/>
      <c r="BC307" s="40"/>
      <c r="BD307" s="24"/>
      <c r="BE307" s="40"/>
      <c r="BF307" s="40"/>
      <c r="BG307" s="24"/>
      <c r="BH307" s="40"/>
      <c r="BI307" s="40"/>
      <c r="BJ307" s="24"/>
      <c r="BK307" s="40"/>
      <c r="BL307" s="40"/>
    </row>
    <row r="308" spans="1:64" x14ac:dyDescent="0.2">
      <c r="A308" s="29" t="s">
        <v>25</v>
      </c>
      <c r="B308" s="29" t="s">
        <v>26</v>
      </c>
      <c r="C308" s="29">
        <f>'À renseigner'!$I$13</f>
        <v>0</v>
      </c>
      <c r="D308" s="82"/>
      <c r="E308" s="83"/>
      <c r="F308" s="83"/>
      <c r="G308" s="83"/>
      <c r="H308" s="83"/>
      <c r="I308" s="84"/>
      <c r="J308" s="84"/>
      <c r="K308" s="83" t="s">
        <v>27</v>
      </c>
      <c r="L308" s="83" t="s">
        <v>27</v>
      </c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5"/>
      <c r="X308" s="83"/>
      <c r="Y308" s="84"/>
      <c r="Z308" s="84"/>
      <c r="AA308" s="84"/>
      <c r="AB308" s="88" t="s">
        <v>583</v>
      </c>
      <c r="AC308" s="88">
        <v>84289</v>
      </c>
      <c r="AD308" s="40"/>
      <c r="AE308" s="40"/>
      <c r="AF308" s="88">
        <v>84309</v>
      </c>
      <c r="AG308" s="40"/>
      <c r="AH308" s="40"/>
      <c r="AI308" s="88">
        <v>84329</v>
      </c>
      <c r="AJ308" s="40"/>
      <c r="AK308" s="40"/>
      <c r="AL308" s="24">
        <v>84349</v>
      </c>
      <c r="AM308" s="40"/>
      <c r="AN308" s="40"/>
      <c r="AO308" s="88">
        <v>84369</v>
      </c>
      <c r="AP308" s="40"/>
      <c r="AQ308" s="40"/>
      <c r="AR308" s="88">
        <v>84294</v>
      </c>
      <c r="AS308" s="40"/>
      <c r="AT308" s="40"/>
      <c r="AU308" s="24">
        <v>116119</v>
      </c>
      <c r="AV308" s="40"/>
      <c r="AW308" s="40"/>
      <c r="AX308" s="24">
        <v>110429</v>
      </c>
      <c r="AY308" s="40"/>
      <c r="AZ308" s="40"/>
      <c r="BA308" s="24"/>
      <c r="BB308" s="40"/>
      <c r="BC308" s="40"/>
      <c r="BD308" s="24"/>
      <c r="BE308" s="40"/>
      <c r="BF308" s="40"/>
      <c r="BG308" s="24"/>
      <c r="BH308" s="40"/>
      <c r="BI308" s="40"/>
      <c r="BJ308" s="24"/>
      <c r="BK308" s="40"/>
      <c r="BL308" s="40"/>
    </row>
    <row r="309" spans="1:64" x14ac:dyDescent="0.2">
      <c r="A309" s="29" t="s">
        <v>25</v>
      </c>
      <c r="B309" s="29" t="s">
        <v>26</v>
      </c>
      <c r="C309" s="29">
        <f>'À renseigner'!$I$13</f>
        <v>0</v>
      </c>
      <c r="D309" s="82"/>
      <c r="E309" s="83"/>
      <c r="F309" s="83"/>
      <c r="G309" s="83"/>
      <c r="H309" s="83"/>
      <c r="I309" s="84"/>
      <c r="J309" s="84"/>
      <c r="K309" s="83" t="s">
        <v>27</v>
      </c>
      <c r="L309" s="83" t="s">
        <v>27</v>
      </c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5"/>
      <c r="X309" s="83"/>
      <c r="Y309" s="84"/>
      <c r="Z309" s="84"/>
      <c r="AA309" s="84"/>
      <c r="AB309" s="88" t="s">
        <v>583</v>
      </c>
      <c r="AC309" s="88">
        <v>84289</v>
      </c>
      <c r="AD309" s="40"/>
      <c r="AE309" s="40"/>
      <c r="AF309" s="88">
        <v>84309</v>
      </c>
      <c r="AG309" s="40"/>
      <c r="AH309" s="40"/>
      <c r="AI309" s="88">
        <v>84329</v>
      </c>
      <c r="AJ309" s="40"/>
      <c r="AK309" s="40"/>
      <c r="AL309" s="24">
        <v>84349</v>
      </c>
      <c r="AM309" s="40"/>
      <c r="AN309" s="40"/>
      <c r="AO309" s="88">
        <v>84369</v>
      </c>
      <c r="AP309" s="40"/>
      <c r="AQ309" s="40"/>
      <c r="AR309" s="88">
        <v>84294</v>
      </c>
      <c r="AS309" s="40"/>
      <c r="AT309" s="40"/>
      <c r="AU309" s="24">
        <v>116119</v>
      </c>
      <c r="AV309" s="40"/>
      <c r="AW309" s="40"/>
      <c r="AX309" s="24">
        <v>110429</v>
      </c>
      <c r="AY309" s="40"/>
      <c r="AZ309" s="40"/>
      <c r="BA309" s="24"/>
      <c r="BB309" s="40"/>
      <c r="BC309" s="40"/>
      <c r="BD309" s="24"/>
      <c r="BE309" s="40"/>
      <c r="BF309" s="40"/>
      <c r="BG309" s="24"/>
      <c r="BH309" s="40"/>
      <c r="BI309" s="40"/>
      <c r="BJ309" s="24"/>
      <c r="BK309" s="40"/>
      <c r="BL309" s="40"/>
    </row>
    <row r="310" spans="1:64" x14ac:dyDescent="0.2">
      <c r="A310" s="29" t="s">
        <v>25</v>
      </c>
      <c r="B310" s="29" t="s">
        <v>26</v>
      </c>
      <c r="C310" s="29">
        <f>'À renseigner'!$I$13</f>
        <v>0</v>
      </c>
      <c r="D310" s="82"/>
      <c r="E310" s="83"/>
      <c r="F310" s="83"/>
      <c r="G310" s="83"/>
      <c r="H310" s="83"/>
      <c r="I310" s="84"/>
      <c r="J310" s="84"/>
      <c r="K310" s="83" t="s">
        <v>27</v>
      </c>
      <c r="L310" s="83" t="s">
        <v>27</v>
      </c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5"/>
      <c r="X310" s="83"/>
      <c r="Y310" s="84"/>
      <c r="Z310" s="84"/>
      <c r="AA310" s="84"/>
      <c r="AB310" s="88" t="s">
        <v>583</v>
      </c>
      <c r="AC310" s="88">
        <v>84289</v>
      </c>
      <c r="AD310" s="40"/>
      <c r="AE310" s="40"/>
      <c r="AF310" s="88">
        <v>84309</v>
      </c>
      <c r="AG310" s="40"/>
      <c r="AH310" s="40"/>
      <c r="AI310" s="88">
        <v>84329</v>
      </c>
      <c r="AJ310" s="40"/>
      <c r="AK310" s="40"/>
      <c r="AL310" s="24">
        <v>84349</v>
      </c>
      <c r="AM310" s="40"/>
      <c r="AN310" s="40"/>
      <c r="AO310" s="88">
        <v>84369</v>
      </c>
      <c r="AP310" s="40"/>
      <c r="AQ310" s="40"/>
      <c r="AR310" s="88">
        <v>84294</v>
      </c>
      <c r="AS310" s="40"/>
      <c r="AT310" s="40"/>
      <c r="AU310" s="24">
        <v>116119</v>
      </c>
      <c r="AV310" s="40"/>
      <c r="AW310" s="40"/>
      <c r="AX310" s="24">
        <v>110429</v>
      </c>
      <c r="AY310" s="40"/>
      <c r="AZ310" s="40"/>
      <c r="BA310" s="24"/>
      <c r="BB310" s="40"/>
      <c r="BC310" s="40"/>
      <c r="BD310" s="24"/>
      <c r="BE310" s="40"/>
      <c r="BF310" s="40"/>
      <c r="BG310" s="24"/>
      <c r="BH310" s="40"/>
      <c r="BI310" s="40"/>
      <c r="BJ310" s="24"/>
      <c r="BK310" s="40"/>
      <c r="BL310" s="40"/>
    </row>
    <row r="311" spans="1:64" x14ac:dyDescent="0.2">
      <c r="A311" s="29" t="s">
        <v>25</v>
      </c>
      <c r="B311" s="29" t="s">
        <v>26</v>
      </c>
      <c r="C311" s="29">
        <f>'À renseigner'!$I$13</f>
        <v>0</v>
      </c>
      <c r="D311" s="82"/>
      <c r="E311" s="83"/>
      <c r="F311" s="83"/>
      <c r="G311" s="83"/>
      <c r="H311" s="83"/>
      <c r="I311" s="84"/>
      <c r="J311" s="84"/>
      <c r="K311" s="83" t="s">
        <v>27</v>
      </c>
      <c r="L311" s="83" t="s">
        <v>27</v>
      </c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5"/>
      <c r="X311" s="83"/>
      <c r="Y311" s="84"/>
      <c r="Z311" s="84"/>
      <c r="AA311" s="84"/>
      <c r="AB311" s="88" t="s">
        <v>583</v>
      </c>
      <c r="AC311" s="88">
        <v>84289</v>
      </c>
      <c r="AD311" s="40"/>
      <c r="AE311" s="40"/>
      <c r="AF311" s="88">
        <v>84309</v>
      </c>
      <c r="AG311" s="40"/>
      <c r="AH311" s="40"/>
      <c r="AI311" s="88">
        <v>84329</v>
      </c>
      <c r="AJ311" s="40"/>
      <c r="AK311" s="40"/>
      <c r="AL311" s="24">
        <v>84349</v>
      </c>
      <c r="AM311" s="40"/>
      <c r="AN311" s="40"/>
      <c r="AO311" s="88">
        <v>84369</v>
      </c>
      <c r="AP311" s="40"/>
      <c r="AQ311" s="40"/>
      <c r="AR311" s="88">
        <v>84294</v>
      </c>
      <c r="AS311" s="40"/>
      <c r="AT311" s="40"/>
      <c r="AU311" s="24">
        <v>116119</v>
      </c>
      <c r="AV311" s="40"/>
      <c r="AW311" s="40"/>
      <c r="AX311" s="24">
        <v>110429</v>
      </c>
      <c r="AY311" s="40"/>
      <c r="AZ311" s="40"/>
      <c r="BA311" s="24"/>
      <c r="BB311" s="40"/>
      <c r="BC311" s="40"/>
      <c r="BD311" s="24"/>
      <c r="BE311" s="40"/>
      <c r="BF311" s="40"/>
      <c r="BG311" s="24"/>
      <c r="BH311" s="40"/>
      <c r="BI311" s="40"/>
      <c r="BJ311" s="24"/>
      <c r="BK311" s="40"/>
      <c r="BL311" s="40"/>
    </row>
    <row r="312" spans="1:64" x14ac:dyDescent="0.2">
      <c r="A312" s="29" t="s">
        <v>25</v>
      </c>
      <c r="B312" s="29" t="s">
        <v>26</v>
      </c>
      <c r="C312" s="29">
        <f>'À renseigner'!$I$13</f>
        <v>0</v>
      </c>
      <c r="D312" s="82"/>
      <c r="E312" s="83"/>
      <c r="F312" s="83"/>
      <c r="G312" s="83"/>
      <c r="H312" s="83"/>
      <c r="I312" s="84"/>
      <c r="J312" s="84"/>
      <c r="K312" s="83" t="s">
        <v>27</v>
      </c>
      <c r="L312" s="83" t="s">
        <v>27</v>
      </c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5"/>
      <c r="X312" s="83"/>
      <c r="Y312" s="84"/>
      <c r="Z312" s="84"/>
      <c r="AA312" s="84"/>
      <c r="AB312" s="88" t="s">
        <v>583</v>
      </c>
      <c r="AC312" s="88">
        <v>84289</v>
      </c>
      <c r="AD312" s="40"/>
      <c r="AE312" s="40"/>
      <c r="AF312" s="88">
        <v>84309</v>
      </c>
      <c r="AG312" s="40"/>
      <c r="AH312" s="40"/>
      <c r="AI312" s="88">
        <v>84329</v>
      </c>
      <c r="AJ312" s="40"/>
      <c r="AK312" s="40"/>
      <c r="AL312" s="24">
        <v>84349</v>
      </c>
      <c r="AM312" s="40"/>
      <c r="AN312" s="40"/>
      <c r="AO312" s="88">
        <v>84369</v>
      </c>
      <c r="AP312" s="40"/>
      <c r="AQ312" s="40"/>
      <c r="AR312" s="88">
        <v>84294</v>
      </c>
      <c r="AS312" s="40"/>
      <c r="AT312" s="40"/>
      <c r="AU312" s="24">
        <v>116119</v>
      </c>
      <c r="AV312" s="40"/>
      <c r="AW312" s="40"/>
      <c r="AX312" s="24">
        <v>110429</v>
      </c>
      <c r="AY312" s="40"/>
      <c r="AZ312" s="40"/>
      <c r="BA312" s="24"/>
      <c r="BB312" s="40"/>
      <c r="BC312" s="40"/>
      <c r="BD312" s="24"/>
      <c r="BE312" s="40"/>
      <c r="BF312" s="40"/>
      <c r="BG312" s="24"/>
      <c r="BH312" s="40"/>
      <c r="BI312" s="40"/>
      <c r="BJ312" s="24"/>
      <c r="BK312" s="40"/>
      <c r="BL312" s="40"/>
    </row>
    <row r="313" spans="1:64" x14ac:dyDescent="0.2">
      <c r="A313" s="29" t="s">
        <v>25</v>
      </c>
      <c r="B313" s="29" t="s">
        <v>26</v>
      </c>
      <c r="C313" s="29">
        <f>'À renseigner'!$I$13</f>
        <v>0</v>
      </c>
      <c r="D313" s="82"/>
      <c r="E313" s="83"/>
      <c r="F313" s="83"/>
      <c r="G313" s="83"/>
      <c r="H313" s="83"/>
      <c r="I313" s="84"/>
      <c r="J313" s="84"/>
      <c r="K313" s="83" t="s">
        <v>27</v>
      </c>
      <c r="L313" s="83" t="s">
        <v>27</v>
      </c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5"/>
      <c r="X313" s="83"/>
      <c r="Y313" s="84"/>
      <c r="Z313" s="84"/>
      <c r="AA313" s="84"/>
      <c r="AB313" s="88" t="s">
        <v>583</v>
      </c>
      <c r="AC313" s="88">
        <v>84289</v>
      </c>
      <c r="AD313" s="40"/>
      <c r="AE313" s="40"/>
      <c r="AF313" s="88">
        <v>84309</v>
      </c>
      <c r="AG313" s="40"/>
      <c r="AH313" s="40"/>
      <c r="AI313" s="88">
        <v>84329</v>
      </c>
      <c r="AJ313" s="40"/>
      <c r="AK313" s="40"/>
      <c r="AL313" s="24">
        <v>84349</v>
      </c>
      <c r="AM313" s="40"/>
      <c r="AN313" s="40"/>
      <c r="AO313" s="88">
        <v>84369</v>
      </c>
      <c r="AP313" s="40"/>
      <c r="AQ313" s="40"/>
      <c r="AR313" s="88">
        <v>84294</v>
      </c>
      <c r="AS313" s="40"/>
      <c r="AT313" s="40"/>
      <c r="AU313" s="24">
        <v>116119</v>
      </c>
      <c r="AV313" s="40"/>
      <c r="AW313" s="40"/>
      <c r="AX313" s="24">
        <v>110429</v>
      </c>
      <c r="AY313" s="40"/>
      <c r="AZ313" s="40"/>
      <c r="BA313" s="24"/>
      <c r="BB313" s="40"/>
      <c r="BC313" s="40"/>
      <c r="BD313" s="24"/>
      <c r="BE313" s="40"/>
      <c r="BF313" s="40"/>
      <c r="BG313" s="24"/>
      <c r="BH313" s="40"/>
      <c r="BI313" s="40"/>
      <c r="BJ313" s="24"/>
      <c r="BK313" s="40"/>
      <c r="BL313" s="40"/>
    </row>
    <row r="314" spans="1:64" x14ac:dyDescent="0.2">
      <c r="A314" s="29" t="s">
        <v>25</v>
      </c>
      <c r="B314" s="29" t="s">
        <v>26</v>
      </c>
      <c r="C314" s="29">
        <f>'À renseigner'!$I$13</f>
        <v>0</v>
      </c>
      <c r="D314" s="82"/>
      <c r="E314" s="83"/>
      <c r="F314" s="83"/>
      <c r="G314" s="83"/>
      <c r="H314" s="83"/>
      <c r="I314" s="84"/>
      <c r="J314" s="84"/>
      <c r="K314" s="83" t="s">
        <v>27</v>
      </c>
      <c r="L314" s="83" t="s">
        <v>27</v>
      </c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5"/>
      <c r="X314" s="83"/>
      <c r="Y314" s="84"/>
      <c r="Z314" s="84"/>
      <c r="AA314" s="84"/>
      <c r="AB314" s="88" t="s">
        <v>583</v>
      </c>
      <c r="AC314" s="88">
        <v>84289</v>
      </c>
      <c r="AD314" s="40"/>
      <c r="AE314" s="40"/>
      <c r="AF314" s="88">
        <v>84309</v>
      </c>
      <c r="AG314" s="40"/>
      <c r="AH314" s="40"/>
      <c r="AI314" s="88">
        <v>84329</v>
      </c>
      <c r="AJ314" s="40"/>
      <c r="AK314" s="40"/>
      <c r="AL314" s="24">
        <v>84349</v>
      </c>
      <c r="AM314" s="40"/>
      <c r="AN314" s="40"/>
      <c r="AO314" s="88">
        <v>84369</v>
      </c>
      <c r="AP314" s="40"/>
      <c r="AQ314" s="40"/>
      <c r="AR314" s="88">
        <v>84294</v>
      </c>
      <c r="AS314" s="40"/>
      <c r="AT314" s="40"/>
      <c r="AU314" s="24">
        <v>116119</v>
      </c>
      <c r="AV314" s="40"/>
      <c r="AW314" s="40"/>
      <c r="AX314" s="24">
        <v>110429</v>
      </c>
      <c r="AY314" s="40"/>
      <c r="AZ314" s="40"/>
      <c r="BA314" s="24"/>
      <c r="BB314" s="40"/>
      <c r="BC314" s="40"/>
      <c r="BD314" s="24"/>
      <c r="BE314" s="40"/>
      <c r="BF314" s="40"/>
      <c r="BG314" s="24"/>
      <c r="BH314" s="40"/>
      <c r="BI314" s="40"/>
      <c r="BJ314" s="24"/>
      <c r="BK314" s="40"/>
      <c r="BL314" s="40"/>
    </row>
    <row r="315" spans="1:64" x14ac:dyDescent="0.2">
      <c r="A315" s="29" t="s">
        <v>25</v>
      </c>
      <c r="B315" s="29" t="s">
        <v>26</v>
      </c>
      <c r="C315" s="29">
        <f>'À renseigner'!$I$13</f>
        <v>0</v>
      </c>
      <c r="D315" s="82"/>
      <c r="E315" s="83"/>
      <c r="F315" s="83"/>
      <c r="G315" s="83"/>
      <c r="H315" s="83"/>
      <c r="I315" s="84"/>
      <c r="J315" s="84"/>
      <c r="K315" s="83" t="s">
        <v>27</v>
      </c>
      <c r="L315" s="83" t="s">
        <v>27</v>
      </c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5"/>
      <c r="X315" s="83"/>
      <c r="Y315" s="84"/>
      <c r="Z315" s="84"/>
      <c r="AA315" s="84"/>
      <c r="AB315" s="88" t="s">
        <v>583</v>
      </c>
      <c r="AC315" s="88">
        <v>84289</v>
      </c>
      <c r="AD315" s="40"/>
      <c r="AE315" s="40"/>
      <c r="AF315" s="88">
        <v>84309</v>
      </c>
      <c r="AG315" s="40"/>
      <c r="AH315" s="40"/>
      <c r="AI315" s="88">
        <v>84329</v>
      </c>
      <c r="AJ315" s="40"/>
      <c r="AK315" s="40"/>
      <c r="AL315" s="24">
        <v>84349</v>
      </c>
      <c r="AM315" s="40"/>
      <c r="AN315" s="40"/>
      <c r="AO315" s="88">
        <v>84369</v>
      </c>
      <c r="AP315" s="40"/>
      <c r="AQ315" s="40"/>
      <c r="AR315" s="88">
        <v>84294</v>
      </c>
      <c r="AS315" s="40"/>
      <c r="AT315" s="40"/>
      <c r="AU315" s="24">
        <v>116119</v>
      </c>
      <c r="AV315" s="40"/>
      <c r="AW315" s="40"/>
      <c r="AX315" s="24">
        <v>110429</v>
      </c>
      <c r="AY315" s="40"/>
      <c r="AZ315" s="40"/>
      <c r="BA315" s="24"/>
      <c r="BB315" s="40"/>
      <c r="BC315" s="40"/>
      <c r="BD315" s="24"/>
      <c r="BE315" s="40"/>
      <c r="BF315" s="40"/>
      <c r="BG315" s="24"/>
      <c r="BH315" s="40"/>
      <c r="BI315" s="40"/>
      <c r="BJ315" s="24"/>
      <c r="BK315" s="40"/>
      <c r="BL315" s="40"/>
    </row>
    <row r="316" spans="1:64" x14ac:dyDescent="0.2">
      <c r="A316" s="29" t="s">
        <v>25</v>
      </c>
      <c r="B316" s="29" t="s">
        <v>26</v>
      </c>
      <c r="C316" s="29">
        <f>'À renseigner'!$I$13</f>
        <v>0</v>
      </c>
      <c r="D316" s="82"/>
      <c r="E316" s="83"/>
      <c r="F316" s="83"/>
      <c r="G316" s="83"/>
      <c r="H316" s="83"/>
      <c r="I316" s="84"/>
      <c r="J316" s="84"/>
      <c r="K316" s="83" t="s">
        <v>27</v>
      </c>
      <c r="L316" s="83" t="s">
        <v>27</v>
      </c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5"/>
      <c r="X316" s="83"/>
      <c r="Y316" s="84"/>
      <c r="Z316" s="84"/>
      <c r="AA316" s="84"/>
      <c r="AB316" s="88" t="s">
        <v>583</v>
      </c>
      <c r="AC316" s="88">
        <v>84289</v>
      </c>
      <c r="AD316" s="40"/>
      <c r="AE316" s="40"/>
      <c r="AF316" s="88">
        <v>84309</v>
      </c>
      <c r="AG316" s="40"/>
      <c r="AH316" s="40"/>
      <c r="AI316" s="88">
        <v>84329</v>
      </c>
      <c r="AJ316" s="40"/>
      <c r="AK316" s="40"/>
      <c r="AL316" s="24">
        <v>84349</v>
      </c>
      <c r="AM316" s="40"/>
      <c r="AN316" s="40"/>
      <c r="AO316" s="88">
        <v>84369</v>
      </c>
      <c r="AP316" s="40"/>
      <c r="AQ316" s="40"/>
      <c r="AR316" s="88">
        <v>84294</v>
      </c>
      <c r="AS316" s="40"/>
      <c r="AT316" s="40"/>
      <c r="AU316" s="24">
        <v>116119</v>
      </c>
      <c r="AV316" s="40"/>
      <c r="AW316" s="40"/>
      <c r="AX316" s="24">
        <v>110429</v>
      </c>
      <c r="AY316" s="40"/>
      <c r="AZ316" s="40"/>
      <c r="BA316" s="24"/>
      <c r="BB316" s="40"/>
      <c r="BC316" s="40"/>
      <c r="BD316" s="24"/>
      <c r="BE316" s="40"/>
      <c r="BF316" s="40"/>
      <c r="BG316" s="24"/>
      <c r="BH316" s="40"/>
      <c r="BI316" s="40"/>
      <c r="BJ316" s="24"/>
      <c r="BK316" s="40"/>
      <c r="BL316" s="40"/>
    </row>
    <row r="317" spans="1:64" x14ac:dyDescent="0.2">
      <c r="A317" s="29" t="s">
        <v>25</v>
      </c>
      <c r="B317" s="29" t="s">
        <v>26</v>
      </c>
      <c r="C317" s="29">
        <f>'À renseigner'!$I$13</f>
        <v>0</v>
      </c>
      <c r="D317" s="82"/>
      <c r="E317" s="83"/>
      <c r="F317" s="83"/>
      <c r="G317" s="83"/>
      <c r="H317" s="83"/>
      <c r="I317" s="84"/>
      <c r="J317" s="84"/>
      <c r="K317" s="83" t="s">
        <v>27</v>
      </c>
      <c r="L317" s="83" t="s">
        <v>27</v>
      </c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5"/>
      <c r="X317" s="83"/>
      <c r="Y317" s="84"/>
      <c r="Z317" s="84"/>
      <c r="AA317" s="84"/>
      <c r="AB317" s="88" t="s">
        <v>583</v>
      </c>
      <c r="AC317" s="88">
        <v>84289</v>
      </c>
      <c r="AD317" s="40"/>
      <c r="AE317" s="40"/>
      <c r="AF317" s="88">
        <v>84309</v>
      </c>
      <c r="AG317" s="40"/>
      <c r="AH317" s="40"/>
      <c r="AI317" s="88">
        <v>84329</v>
      </c>
      <c r="AJ317" s="40"/>
      <c r="AK317" s="40"/>
      <c r="AL317" s="24">
        <v>84349</v>
      </c>
      <c r="AM317" s="40"/>
      <c r="AN317" s="40"/>
      <c r="AO317" s="88">
        <v>84369</v>
      </c>
      <c r="AP317" s="40"/>
      <c r="AQ317" s="40"/>
      <c r="AR317" s="88">
        <v>84294</v>
      </c>
      <c r="AS317" s="40"/>
      <c r="AT317" s="40"/>
      <c r="AU317" s="24">
        <v>116119</v>
      </c>
      <c r="AV317" s="40"/>
      <c r="AW317" s="40"/>
      <c r="AX317" s="24">
        <v>110429</v>
      </c>
      <c r="AY317" s="40"/>
      <c r="AZ317" s="40"/>
      <c r="BA317" s="24"/>
      <c r="BB317" s="40"/>
      <c r="BC317" s="40"/>
      <c r="BD317" s="24"/>
      <c r="BE317" s="40"/>
      <c r="BF317" s="40"/>
      <c r="BG317" s="24"/>
      <c r="BH317" s="40"/>
      <c r="BI317" s="40"/>
      <c r="BJ317" s="24"/>
      <c r="BK317" s="40"/>
      <c r="BL317" s="40"/>
    </row>
    <row r="318" spans="1:64" x14ac:dyDescent="0.2">
      <c r="A318" s="29" t="s">
        <v>25</v>
      </c>
      <c r="B318" s="29" t="s">
        <v>26</v>
      </c>
      <c r="C318" s="29">
        <f>'À renseigner'!$I$13</f>
        <v>0</v>
      </c>
      <c r="D318" s="82"/>
      <c r="E318" s="83"/>
      <c r="F318" s="83"/>
      <c r="G318" s="83"/>
      <c r="H318" s="83"/>
      <c r="I318" s="84"/>
      <c r="J318" s="84"/>
      <c r="K318" s="83" t="s">
        <v>27</v>
      </c>
      <c r="L318" s="83" t="s">
        <v>27</v>
      </c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5"/>
      <c r="X318" s="83"/>
      <c r="Y318" s="84"/>
      <c r="Z318" s="84"/>
      <c r="AA318" s="84"/>
      <c r="AB318" s="88" t="s">
        <v>583</v>
      </c>
      <c r="AC318" s="88">
        <v>84289</v>
      </c>
      <c r="AD318" s="40"/>
      <c r="AE318" s="40"/>
      <c r="AF318" s="88">
        <v>84309</v>
      </c>
      <c r="AG318" s="40"/>
      <c r="AH318" s="40"/>
      <c r="AI318" s="88">
        <v>84329</v>
      </c>
      <c r="AJ318" s="40"/>
      <c r="AK318" s="40"/>
      <c r="AL318" s="24">
        <v>84349</v>
      </c>
      <c r="AM318" s="40"/>
      <c r="AN318" s="40"/>
      <c r="AO318" s="88">
        <v>84369</v>
      </c>
      <c r="AP318" s="40"/>
      <c r="AQ318" s="40"/>
      <c r="AR318" s="88">
        <v>84294</v>
      </c>
      <c r="AS318" s="40"/>
      <c r="AT318" s="40"/>
      <c r="AU318" s="24">
        <v>116119</v>
      </c>
      <c r="AV318" s="40"/>
      <c r="AW318" s="40"/>
      <c r="AX318" s="24">
        <v>110429</v>
      </c>
      <c r="AY318" s="40"/>
      <c r="AZ318" s="40"/>
      <c r="BA318" s="24"/>
      <c r="BB318" s="40"/>
      <c r="BC318" s="40"/>
      <c r="BD318" s="24"/>
      <c r="BE318" s="40"/>
      <c r="BF318" s="40"/>
      <c r="BG318" s="24"/>
      <c r="BH318" s="40"/>
      <c r="BI318" s="40"/>
      <c r="BJ318" s="24"/>
      <c r="BK318" s="40"/>
      <c r="BL318" s="40"/>
    </row>
    <row r="319" spans="1:64" x14ac:dyDescent="0.2">
      <c r="A319" s="29" t="s">
        <v>25</v>
      </c>
      <c r="B319" s="29" t="s">
        <v>26</v>
      </c>
      <c r="C319" s="29">
        <f>'À renseigner'!$I$13</f>
        <v>0</v>
      </c>
      <c r="D319" s="82"/>
      <c r="E319" s="83"/>
      <c r="F319" s="83"/>
      <c r="G319" s="83"/>
      <c r="H319" s="83"/>
      <c r="I319" s="84"/>
      <c r="J319" s="84"/>
      <c r="K319" s="83" t="s">
        <v>27</v>
      </c>
      <c r="L319" s="83" t="s">
        <v>27</v>
      </c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5"/>
      <c r="X319" s="83"/>
      <c r="Y319" s="84"/>
      <c r="Z319" s="84"/>
      <c r="AA319" s="84"/>
      <c r="AB319" s="88" t="s">
        <v>583</v>
      </c>
      <c r="AC319" s="88">
        <v>84289</v>
      </c>
      <c r="AD319" s="40"/>
      <c r="AE319" s="40"/>
      <c r="AF319" s="88">
        <v>84309</v>
      </c>
      <c r="AG319" s="40"/>
      <c r="AH319" s="40"/>
      <c r="AI319" s="88">
        <v>84329</v>
      </c>
      <c r="AJ319" s="40"/>
      <c r="AK319" s="40"/>
      <c r="AL319" s="24">
        <v>84349</v>
      </c>
      <c r="AM319" s="40"/>
      <c r="AN319" s="40"/>
      <c r="AO319" s="88">
        <v>84369</v>
      </c>
      <c r="AP319" s="40"/>
      <c r="AQ319" s="40"/>
      <c r="AR319" s="88">
        <v>84294</v>
      </c>
      <c r="AS319" s="40"/>
      <c r="AT319" s="40"/>
      <c r="AU319" s="24">
        <v>116119</v>
      </c>
      <c r="AV319" s="40"/>
      <c r="AW319" s="40"/>
      <c r="AX319" s="24">
        <v>110429</v>
      </c>
      <c r="AY319" s="40"/>
      <c r="AZ319" s="40"/>
      <c r="BA319" s="24"/>
      <c r="BB319" s="40"/>
      <c r="BC319" s="40"/>
      <c r="BD319" s="24"/>
      <c r="BE319" s="40"/>
      <c r="BF319" s="40"/>
      <c r="BG319" s="24"/>
      <c r="BH319" s="40"/>
      <c r="BI319" s="40"/>
      <c r="BJ319" s="24"/>
      <c r="BK319" s="40"/>
      <c r="BL319" s="40"/>
    </row>
    <row r="320" spans="1:64" x14ac:dyDescent="0.2">
      <c r="A320" s="29" t="s">
        <v>25</v>
      </c>
      <c r="B320" s="29" t="s">
        <v>26</v>
      </c>
      <c r="C320" s="29">
        <f>'À renseigner'!$I$13</f>
        <v>0</v>
      </c>
      <c r="D320" s="82"/>
      <c r="E320" s="83"/>
      <c r="F320" s="83"/>
      <c r="G320" s="83"/>
      <c r="H320" s="83"/>
      <c r="I320" s="84"/>
      <c r="J320" s="84"/>
      <c r="K320" s="83" t="s">
        <v>27</v>
      </c>
      <c r="L320" s="83" t="s">
        <v>27</v>
      </c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5"/>
      <c r="X320" s="83"/>
      <c r="Y320" s="84"/>
      <c r="Z320" s="84"/>
      <c r="AA320" s="84"/>
      <c r="AB320" s="88" t="s">
        <v>583</v>
      </c>
      <c r="AC320" s="88">
        <v>84289</v>
      </c>
      <c r="AD320" s="40"/>
      <c r="AE320" s="40"/>
      <c r="AF320" s="88">
        <v>84309</v>
      </c>
      <c r="AG320" s="40"/>
      <c r="AH320" s="40"/>
      <c r="AI320" s="88">
        <v>84329</v>
      </c>
      <c r="AJ320" s="40"/>
      <c r="AK320" s="40"/>
      <c r="AL320" s="24">
        <v>84349</v>
      </c>
      <c r="AM320" s="40"/>
      <c r="AN320" s="40"/>
      <c r="AO320" s="88">
        <v>84369</v>
      </c>
      <c r="AP320" s="40"/>
      <c r="AQ320" s="40"/>
      <c r="AR320" s="88">
        <v>84294</v>
      </c>
      <c r="AS320" s="40"/>
      <c r="AT320" s="40"/>
      <c r="AU320" s="24">
        <v>116119</v>
      </c>
      <c r="AV320" s="40"/>
      <c r="AW320" s="40"/>
      <c r="AX320" s="24">
        <v>110429</v>
      </c>
      <c r="AY320" s="40"/>
      <c r="AZ320" s="40"/>
      <c r="BA320" s="24"/>
      <c r="BB320" s="40"/>
      <c r="BC320" s="40"/>
      <c r="BD320" s="24"/>
      <c r="BE320" s="40"/>
      <c r="BF320" s="40"/>
      <c r="BG320" s="24"/>
      <c r="BH320" s="40"/>
      <c r="BI320" s="40"/>
      <c r="BJ320" s="24"/>
      <c r="BK320" s="40"/>
      <c r="BL320" s="40"/>
    </row>
    <row r="321" spans="1:64" x14ac:dyDescent="0.2">
      <c r="A321" s="29" t="s">
        <v>25</v>
      </c>
      <c r="B321" s="29" t="s">
        <v>26</v>
      </c>
      <c r="C321" s="29">
        <f>'À renseigner'!$I$13</f>
        <v>0</v>
      </c>
      <c r="D321" s="82"/>
      <c r="E321" s="83"/>
      <c r="F321" s="83"/>
      <c r="G321" s="83"/>
      <c r="H321" s="83"/>
      <c r="I321" s="84"/>
      <c r="J321" s="84"/>
      <c r="K321" s="83" t="s">
        <v>27</v>
      </c>
      <c r="L321" s="83" t="s">
        <v>27</v>
      </c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5"/>
      <c r="X321" s="83"/>
      <c r="Y321" s="84"/>
      <c r="Z321" s="84"/>
      <c r="AA321" s="84"/>
      <c r="AB321" s="88" t="s">
        <v>583</v>
      </c>
      <c r="AC321" s="88">
        <v>84289</v>
      </c>
      <c r="AD321" s="40"/>
      <c r="AE321" s="40"/>
      <c r="AF321" s="88">
        <v>84309</v>
      </c>
      <c r="AG321" s="40"/>
      <c r="AH321" s="40"/>
      <c r="AI321" s="88">
        <v>84329</v>
      </c>
      <c r="AJ321" s="40"/>
      <c r="AK321" s="40"/>
      <c r="AL321" s="24">
        <v>84349</v>
      </c>
      <c r="AM321" s="40"/>
      <c r="AN321" s="40"/>
      <c r="AO321" s="88">
        <v>84369</v>
      </c>
      <c r="AP321" s="40"/>
      <c r="AQ321" s="40"/>
      <c r="AR321" s="88">
        <v>84294</v>
      </c>
      <c r="AS321" s="40"/>
      <c r="AT321" s="40"/>
      <c r="AU321" s="24">
        <v>116119</v>
      </c>
      <c r="AV321" s="40"/>
      <c r="AW321" s="40"/>
      <c r="AX321" s="24">
        <v>110429</v>
      </c>
      <c r="AY321" s="40"/>
      <c r="AZ321" s="40"/>
      <c r="BA321" s="24"/>
      <c r="BB321" s="40"/>
      <c r="BC321" s="40"/>
      <c r="BD321" s="24"/>
      <c r="BE321" s="40"/>
      <c r="BF321" s="40"/>
      <c r="BG321" s="24"/>
      <c r="BH321" s="40"/>
      <c r="BI321" s="40"/>
      <c r="BJ321" s="24"/>
      <c r="BK321" s="40"/>
      <c r="BL321" s="40"/>
    </row>
    <row r="322" spans="1:64" x14ac:dyDescent="0.2">
      <c r="A322" s="29" t="s">
        <v>25</v>
      </c>
      <c r="B322" s="29" t="s">
        <v>26</v>
      </c>
      <c r="C322" s="29">
        <f>'À renseigner'!$I$13</f>
        <v>0</v>
      </c>
      <c r="D322" s="82"/>
      <c r="E322" s="83"/>
      <c r="F322" s="83"/>
      <c r="G322" s="83"/>
      <c r="H322" s="83"/>
      <c r="I322" s="84"/>
      <c r="J322" s="84"/>
      <c r="K322" s="83" t="s">
        <v>27</v>
      </c>
      <c r="L322" s="83" t="s">
        <v>27</v>
      </c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5"/>
      <c r="X322" s="83"/>
      <c r="Y322" s="84"/>
      <c r="Z322" s="84"/>
      <c r="AA322" s="84"/>
      <c r="AB322" s="88" t="s">
        <v>583</v>
      </c>
      <c r="AC322" s="88">
        <v>84289</v>
      </c>
      <c r="AD322" s="40"/>
      <c r="AE322" s="40"/>
      <c r="AF322" s="88">
        <v>84309</v>
      </c>
      <c r="AG322" s="40"/>
      <c r="AH322" s="40"/>
      <c r="AI322" s="88">
        <v>84329</v>
      </c>
      <c r="AJ322" s="40"/>
      <c r="AK322" s="40"/>
      <c r="AL322" s="24">
        <v>84349</v>
      </c>
      <c r="AM322" s="40"/>
      <c r="AN322" s="40"/>
      <c r="AO322" s="88">
        <v>84369</v>
      </c>
      <c r="AP322" s="40"/>
      <c r="AQ322" s="40"/>
      <c r="AR322" s="88">
        <v>84294</v>
      </c>
      <c r="AS322" s="40"/>
      <c r="AT322" s="40"/>
      <c r="AU322" s="24">
        <v>116119</v>
      </c>
      <c r="AV322" s="40"/>
      <c r="AW322" s="40"/>
      <c r="AX322" s="24">
        <v>110429</v>
      </c>
      <c r="AY322" s="40"/>
      <c r="AZ322" s="40"/>
      <c r="BA322" s="24"/>
      <c r="BB322" s="40"/>
      <c r="BC322" s="40"/>
      <c r="BD322" s="24"/>
      <c r="BE322" s="40"/>
      <c r="BF322" s="40"/>
      <c r="BG322" s="24"/>
      <c r="BH322" s="40"/>
      <c r="BI322" s="40"/>
      <c r="BJ322" s="24"/>
      <c r="BK322" s="40"/>
      <c r="BL322" s="40"/>
    </row>
    <row r="323" spans="1:64" x14ac:dyDescent="0.2">
      <c r="A323" s="29" t="s">
        <v>25</v>
      </c>
      <c r="B323" s="29" t="s">
        <v>26</v>
      </c>
      <c r="C323" s="29">
        <f>'À renseigner'!$I$13</f>
        <v>0</v>
      </c>
      <c r="D323" s="82"/>
      <c r="E323" s="83"/>
      <c r="F323" s="83"/>
      <c r="G323" s="83"/>
      <c r="H323" s="83"/>
      <c r="I323" s="84"/>
      <c r="J323" s="84"/>
      <c r="K323" s="83" t="s">
        <v>27</v>
      </c>
      <c r="L323" s="83" t="s">
        <v>27</v>
      </c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5"/>
      <c r="X323" s="83"/>
      <c r="Y323" s="84"/>
      <c r="Z323" s="84"/>
      <c r="AA323" s="84"/>
      <c r="AB323" s="88" t="s">
        <v>583</v>
      </c>
      <c r="AC323" s="88">
        <v>84289</v>
      </c>
      <c r="AD323" s="40"/>
      <c r="AE323" s="40"/>
      <c r="AF323" s="88">
        <v>84309</v>
      </c>
      <c r="AG323" s="40"/>
      <c r="AH323" s="40"/>
      <c r="AI323" s="88">
        <v>84329</v>
      </c>
      <c r="AJ323" s="40"/>
      <c r="AK323" s="40"/>
      <c r="AL323" s="24">
        <v>84349</v>
      </c>
      <c r="AM323" s="40"/>
      <c r="AN323" s="40"/>
      <c r="AO323" s="88">
        <v>84369</v>
      </c>
      <c r="AP323" s="40"/>
      <c r="AQ323" s="40"/>
      <c r="AR323" s="88">
        <v>84294</v>
      </c>
      <c r="AS323" s="40"/>
      <c r="AT323" s="40"/>
      <c r="AU323" s="24">
        <v>116119</v>
      </c>
      <c r="AV323" s="40"/>
      <c r="AW323" s="40"/>
      <c r="AX323" s="24">
        <v>110429</v>
      </c>
      <c r="AY323" s="40"/>
      <c r="AZ323" s="40"/>
      <c r="BA323" s="24"/>
      <c r="BB323" s="40"/>
      <c r="BC323" s="40"/>
      <c r="BD323" s="24"/>
      <c r="BE323" s="40"/>
      <c r="BF323" s="40"/>
      <c r="BG323" s="24"/>
      <c r="BH323" s="40"/>
      <c r="BI323" s="40"/>
      <c r="BJ323" s="24"/>
      <c r="BK323" s="40"/>
      <c r="BL323" s="40"/>
    </row>
    <row r="324" spans="1:64" x14ac:dyDescent="0.2">
      <c r="A324" s="29" t="s">
        <v>25</v>
      </c>
      <c r="B324" s="29" t="s">
        <v>26</v>
      </c>
      <c r="C324" s="29">
        <f>'À renseigner'!$I$13</f>
        <v>0</v>
      </c>
      <c r="D324" s="82"/>
      <c r="E324" s="83"/>
      <c r="F324" s="83"/>
      <c r="G324" s="83"/>
      <c r="H324" s="83"/>
      <c r="I324" s="84"/>
      <c r="J324" s="84"/>
      <c r="K324" s="83" t="s">
        <v>27</v>
      </c>
      <c r="L324" s="83" t="s">
        <v>27</v>
      </c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5"/>
      <c r="X324" s="83"/>
      <c r="Y324" s="84"/>
      <c r="Z324" s="84"/>
      <c r="AA324" s="84"/>
      <c r="AB324" s="88" t="s">
        <v>583</v>
      </c>
      <c r="AC324" s="88">
        <v>84289</v>
      </c>
      <c r="AD324" s="40"/>
      <c r="AE324" s="40"/>
      <c r="AF324" s="88">
        <v>84309</v>
      </c>
      <c r="AG324" s="40"/>
      <c r="AH324" s="40"/>
      <c r="AI324" s="88">
        <v>84329</v>
      </c>
      <c r="AJ324" s="40"/>
      <c r="AK324" s="40"/>
      <c r="AL324" s="24">
        <v>84349</v>
      </c>
      <c r="AM324" s="40"/>
      <c r="AN324" s="40"/>
      <c r="AO324" s="88">
        <v>84369</v>
      </c>
      <c r="AP324" s="40"/>
      <c r="AQ324" s="40"/>
      <c r="AR324" s="88">
        <v>84294</v>
      </c>
      <c r="AS324" s="40"/>
      <c r="AT324" s="40"/>
      <c r="AU324" s="24">
        <v>116119</v>
      </c>
      <c r="AV324" s="40"/>
      <c r="AW324" s="40"/>
      <c r="AX324" s="24">
        <v>110429</v>
      </c>
      <c r="AY324" s="40"/>
      <c r="AZ324" s="40"/>
      <c r="BA324" s="24"/>
      <c r="BB324" s="40"/>
      <c r="BC324" s="40"/>
      <c r="BD324" s="24"/>
      <c r="BE324" s="40"/>
      <c r="BF324" s="40"/>
      <c r="BG324" s="24"/>
      <c r="BH324" s="40"/>
      <c r="BI324" s="40"/>
      <c r="BJ324" s="24"/>
      <c r="BK324" s="40"/>
      <c r="BL324" s="40"/>
    </row>
    <row r="325" spans="1:64" x14ac:dyDescent="0.2">
      <c r="A325" s="29" t="s">
        <v>25</v>
      </c>
      <c r="B325" s="29" t="s">
        <v>26</v>
      </c>
      <c r="C325" s="29">
        <f>'À renseigner'!$I$13</f>
        <v>0</v>
      </c>
      <c r="D325" s="82"/>
      <c r="E325" s="83"/>
      <c r="F325" s="83"/>
      <c r="G325" s="83"/>
      <c r="H325" s="83"/>
      <c r="I325" s="84"/>
      <c r="J325" s="84"/>
      <c r="K325" s="83" t="s">
        <v>27</v>
      </c>
      <c r="L325" s="83" t="s">
        <v>27</v>
      </c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5"/>
      <c r="X325" s="83"/>
      <c r="Y325" s="84"/>
      <c r="Z325" s="84"/>
      <c r="AA325" s="84"/>
      <c r="AB325" s="88" t="s">
        <v>583</v>
      </c>
      <c r="AC325" s="88">
        <v>84289</v>
      </c>
      <c r="AD325" s="40"/>
      <c r="AE325" s="40"/>
      <c r="AF325" s="88">
        <v>84309</v>
      </c>
      <c r="AG325" s="40"/>
      <c r="AH325" s="40"/>
      <c r="AI325" s="88">
        <v>84329</v>
      </c>
      <c r="AJ325" s="40"/>
      <c r="AK325" s="40"/>
      <c r="AL325" s="24">
        <v>84349</v>
      </c>
      <c r="AM325" s="40"/>
      <c r="AN325" s="40"/>
      <c r="AO325" s="88">
        <v>84369</v>
      </c>
      <c r="AP325" s="40"/>
      <c r="AQ325" s="40"/>
      <c r="AR325" s="88">
        <v>84294</v>
      </c>
      <c r="AS325" s="40"/>
      <c r="AT325" s="40"/>
      <c r="AU325" s="24">
        <v>116119</v>
      </c>
      <c r="AV325" s="40"/>
      <c r="AW325" s="40"/>
      <c r="AX325" s="24">
        <v>110429</v>
      </c>
      <c r="AY325" s="40"/>
      <c r="AZ325" s="40"/>
      <c r="BA325" s="24"/>
      <c r="BB325" s="40"/>
      <c r="BC325" s="40"/>
      <c r="BD325" s="24"/>
      <c r="BE325" s="40"/>
      <c r="BF325" s="40"/>
      <c r="BG325" s="24"/>
      <c r="BH325" s="40"/>
      <c r="BI325" s="40"/>
      <c r="BJ325" s="24"/>
      <c r="BK325" s="40"/>
      <c r="BL325" s="40"/>
    </row>
    <row r="326" spans="1:64" x14ac:dyDescent="0.2">
      <c r="A326" s="29" t="s">
        <v>25</v>
      </c>
      <c r="B326" s="29" t="s">
        <v>26</v>
      </c>
      <c r="C326" s="29">
        <f>'À renseigner'!$I$13</f>
        <v>0</v>
      </c>
      <c r="D326" s="82"/>
      <c r="E326" s="83"/>
      <c r="F326" s="83"/>
      <c r="G326" s="83"/>
      <c r="H326" s="83"/>
      <c r="I326" s="84"/>
      <c r="J326" s="84"/>
      <c r="K326" s="83" t="s">
        <v>27</v>
      </c>
      <c r="L326" s="83" t="s">
        <v>27</v>
      </c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5"/>
      <c r="X326" s="83"/>
      <c r="Y326" s="84"/>
      <c r="Z326" s="84"/>
      <c r="AA326" s="84"/>
      <c r="AB326" s="88" t="s">
        <v>583</v>
      </c>
      <c r="AC326" s="88">
        <v>84289</v>
      </c>
      <c r="AD326" s="40"/>
      <c r="AE326" s="40"/>
      <c r="AF326" s="88">
        <v>84309</v>
      </c>
      <c r="AG326" s="40"/>
      <c r="AH326" s="40"/>
      <c r="AI326" s="88">
        <v>84329</v>
      </c>
      <c r="AJ326" s="40"/>
      <c r="AK326" s="40"/>
      <c r="AL326" s="24">
        <v>84349</v>
      </c>
      <c r="AM326" s="40"/>
      <c r="AN326" s="40"/>
      <c r="AO326" s="88">
        <v>84369</v>
      </c>
      <c r="AP326" s="40"/>
      <c r="AQ326" s="40"/>
      <c r="AR326" s="88">
        <v>84294</v>
      </c>
      <c r="AS326" s="40"/>
      <c r="AT326" s="40"/>
      <c r="AU326" s="24">
        <v>116119</v>
      </c>
      <c r="AV326" s="40"/>
      <c r="AW326" s="40"/>
      <c r="AX326" s="24">
        <v>110429</v>
      </c>
      <c r="AY326" s="40"/>
      <c r="AZ326" s="40"/>
      <c r="BA326" s="24"/>
      <c r="BB326" s="40"/>
      <c r="BC326" s="40"/>
      <c r="BD326" s="24"/>
      <c r="BE326" s="40"/>
      <c r="BF326" s="40"/>
      <c r="BG326" s="24"/>
      <c r="BH326" s="40"/>
      <c r="BI326" s="40"/>
      <c r="BJ326" s="24"/>
      <c r="BK326" s="40"/>
      <c r="BL326" s="40"/>
    </row>
    <row r="327" spans="1:64" x14ac:dyDescent="0.2">
      <c r="A327" s="29" t="s">
        <v>25</v>
      </c>
      <c r="B327" s="29" t="s">
        <v>26</v>
      </c>
      <c r="C327" s="29">
        <f>'À renseigner'!$I$13</f>
        <v>0</v>
      </c>
      <c r="D327" s="82"/>
      <c r="E327" s="83"/>
      <c r="F327" s="83"/>
      <c r="G327" s="83"/>
      <c r="H327" s="83"/>
      <c r="I327" s="84"/>
      <c r="J327" s="84"/>
      <c r="K327" s="83" t="s">
        <v>27</v>
      </c>
      <c r="L327" s="83" t="s">
        <v>27</v>
      </c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5"/>
      <c r="X327" s="83"/>
      <c r="Y327" s="84"/>
      <c r="Z327" s="84"/>
      <c r="AA327" s="84"/>
      <c r="AB327" s="88" t="s">
        <v>583</v>
      </c>
      <c r="AC327" s="88">
        <v>84289</v>
      </c>
      <c r="AD327" s="40"/>
      <c r="AE327" s="40"/>
      <c r="AF327" s="88">
        <v>84309</v>
      </c>
      <c r="AG327" s="40"/>
      <c r="AH327" s="40"/>
      <c r="AI327" s="88">
        <v>84329</v>
      </c>
      <c r="AJ327" s="40"/>
      <c r="AK327" s="40"/>
      <c r="AL327" s="24">
        <v>84349</v>
      </c>
      <c r="AM327" s="40"/>
      <c r="AN327" s="40"/>
      <c r="AO327" s="88">
        <v>84369</v>
      </c>
      <c r="AP327" s="40"/>
      <c r="AQ327" s="40"/>
      <c r="AR327" s="88">
        <v>84294</v>
      </c>
      <c r="AS327" s="40"/>
      <c r="AT327" s="40"/>
      <c r="AU327" s="24">
        <v>116119</v>
      </c>
      <c r="AV327" s="40"/>
      <c r="AW327" s="40"/>
      <c r="AX327" s="24">
        <v>110429</v>
      </c>
      <c r="AY327" s="40"/>
      <c r="AZ327" s="40"/>
      <c r="BA327" s="24"/>
      <c r="BB327" s="40"/>
      <c r="BC327" s="40"/>
      <c r="BD327" s="24"/>
      <c r="BE327" s="40"/>
      <c r="BF327" s="40"/>
      <c r="BG327" s="24"/>
      <c r="BH327" s="40"/>
      <c r="BI327" s="40"/>
      <c r="BJ327" s="24"/>
      <c r="BK327" s="40"/>
      <c r="BL327" s="40"/>
    </row>
    <row r="328" spans="1:64" x14ac:dyDescent="0.2">
      <c r="A328" s="29" t="s">
        <v>25</v>
      </c>
      <c r="B328" s="29" t="s">
        <v>26</v>
      </c>
      <c r="C328" s="29">
        <f>'À renseigner'!$I$13</f>
        <v>0</v>
      </c>
      <c r="D328" s="82"/>
      <c r="E328" s="83"/>
      <c r="F328" s="83"/>
      <c r="G328" s="83"/>
      <c r="H328" s="83"/>
      <c r="I328" s="84"/>
      <c r="J328" s="84"/>
      <c r="K328" s="83" t="s">
        <v>27</v>
      </c>
      <c r="L328" s="83" t="s">
        <v>27</v>
      </c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5"/>
      <c r="X328" s="83"/>
      <c r="Y328" s="84"/>
      <c r="Z328" s="84"/>
      <c r="AA328" s="84"/>
      <c r="AB328" s="88" t="s">
        <v>583</v>
      </c>
      <c r="AC328" s="88">
        <v>84289</v>
      </c>
      <c r="AD328" s="40"/>
      <c r="AE328" s="40"/>
      <c r="AF328" s="88">
        <v>84309</v>
      </c>
      <c r="AG328" s="40"/>
      <c r="AH328" s="40"/>
      <c r="AI328" s="88">
        <v>84329</v>
      </c>
      <c r="AJ328" s="40"/>
      <c r="AK328" s="40"/>
      <c r="AL328" s="24">
        <v>84349</v>
      </c>
      <c r="AM328" s="40"/>
      <c r="AN328" s="40"/>
      <c r="AO328" s="88">
        <v>84369</v>
      </c>
      <c r="AP328" s="40"/>
      <c r="AQ328" s="40"/>
      <c r="AR328" s="88">
        <v>84294</v>
      </c>
      <c r="AS328" s="40"/>
      <c r="AT328" s="40"/>
      <c r="AU328" s="24">
        <v>116119</v>
      </c>
      <c r="AV328" s="40"/>
      <c r="AW328" s="40"/>
      <c r="AX328" s="24">
        <v>110429</v>
      </c>
      <c r="AY328" s="40"/>
      <c r="AZ328" s="40"/>
      <c r="BA328" s="24"/>
      <c r="BB328" s="40"/>
      <c r="BC328" s="40"/>
      <c r="BD328" s="24"/>
      <c r="BE328" s="40"/>
      <c r="BF328" s="40"/>
      <c r="BG328" s="24"/>
      <c r="BH328" s="40"/>
      <c r="BI328" s="40"/>
      <c r="BJ328" s="24"/>
      <c r="BK328" s="40"/>
      <c r="BL328" s="40"/>
    </row>
    <row r="329" spans="1:64" x14ac:dyDescent="0.2">
      <c r="A329" s="29" t="s">
        <v>25</v>
      </c>
      <c r="B329" s="29" t="s">
        <v>26</v>
      </c>
      <c r="C329" s="29">
        <f>'À renseigner'!$I$13</f>
        <v>0</v>
      </c>
      <c r="D329" s="82"/>
      <c r="E329" s="83"/>
      <c r="F329" s="83"/>
      <c r="G329" s="83"/>
      <c r="H329" s="83"/>
      <c r="I329" s="84"/>
      <c r="J329" s="84"/>
      <c r="K329" s="83" t="s">
        <v>27</v>
      </c>
      <c r="L329" s="83" t="s">
        <v>27</v>
      </c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5"/>
      <c r="X329" s="83"/>
      <c r="Y329" s="84"/>
      <c r="Z329" s="84"/>
      <c r="AA329" s="84"/>
      <c r="AB329" s="88" t="s">
        <v>583</v>
      </c>
      <c r="AC329" s="88">
        <v>84289</v>
      </c>
      <c r="AD329" s="40"/>
      <c r="AE329" s="40"/>
      <c r="AF329" s="88">
        <v>84309</v>
      </c>
      <c r="AG329" s="40"/>
      <c r="AH329" s="40"/>
      <c r="AI329" s="88">
        <v>84329</v>
      </c>
      <c r="AJ329" s="40"/>
      <c r="AK329" s="40"/>
      <c r="AL329" s="24">
        <v>84349</v>
      </c>
      <c r="AM329" s="40"/>
      <c r="AN329" s="40"/>
      <c r="AO329" s="88">
        <v>84369</v>
      </c>
      <c r="AP329" s="40"/>
      <c r="AQ329" s="40"/>
      <c r="AR329" s="88">
        <v>84294</v>
      </c>
      <c r="AS329" s="40"/>
      <c r="AT329" s="40"/>
      <c r="AU329" s="24">
        <v>116119</v>
      </c>
      <c r="AV329" s="40"/>
      <c r="AW329" s="40"/>
      <c r="AX329" s="24">
        <v>110429</v>
      </c>
      <c r="AY329" s="40"/>
      <c r="AZ329" s="40"/>
      <c r="BA329" s="24"/>
      <c r="BB329" s="40"/>
      <c r="BC329" s="40"/>
      <c r="BD329" s="24"/>
      <c r="BE329" s="40"/>
      <c r="BF329" s="40"/>
      <c r="BG329" s="24"/>
      <c r="BH329" s="40"/>
      <c r="BI329" s="40"/>
      <c r="BJ329" s="24"/>
      <c r="BK329" s="40"/>
      <c r="BL329" s="40"/>
    </row>
    <row r="330" spans="1:64" x14ac:dyDescent="0.2">
      <c r="A330" s="29" t="s">
        <v>25</v>
      </c>
      <c r="B330" s="29" t="s">
        <v>26</v>
      </c>
      <c r="C330" s="29">
        <f>'À renseigner'!$I$13</f>
        <v>0</v>
      </c>
      <c r="D330" s="82"/>
      <c r="E330" s="83"/>
      <c r="F330" s="83"/>
      <c r="G330" s="83"/>
      <c r="H330" s="83"/>
      <c r="I330" s="84"/>
      <c r="J330" s="84"/>
      <c r="K330" s="83" t="s">
        <v>27</v>
      </c>
      <c r="L330" s="83" t="s">
        <v>27</v>
      </c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5"/>
      <c r="X330" s="83"/>
      <c r="Y330" s="84"/>
      <c r="Z330" s="84"/>
      <c r="AA330" s="84"/>
      <c r="AB330" s="88" t="s">
        <v>583</v>
      </c>
      <c r="AC330" s="88">
        <v>84289</v>
      </c>
      <c r="AD330" s="40"/>
      <c r="AE330" s="40"/>
      <c r="AF330" s="88">
        <v>84309</v>
      </c>
      <c r="AG330" s="40"/>
      <c r="AH330" s="40"/>
      <c r="AI330" s="88">
        <v>84329</v>
      </c>
      <c r="AJ330" s="40"/>
      <c r="AK330" s="40"/>
      <c r="AL330" s="24">
        <v>84349</v>
      </c>
      <c r="AM330" s="40"/>
      <c r="AN330" s="40"/>
      <c r="AO330" s="88">
        <v>84369</v>
      </c>
      <c r="AP330" s="40"/>
      <c r="AQ330" s="40"/>
      <c r="AR330" s="88">
        <v>84294</v>
      </c>
      <c r="AS330" s="40"/>
      <c r="AT330" s="40"/>
      <c r="AU330" s="24">
        <v>116119</v>
      </c>
      <c r="AV330" s="40"/>
      <c r="AW330" s="40"/>
      <c r="AX330" s="24">
        <v>110429</v>
      </c>
      <c r="AY330" s="40"/>
      <c r="AZ330" s="40"/>
      <c r="BA330" s="24"/>
      <c r="BB330" s="40"/>
      <c r="BC330" s="40"/>
      <c r="BD330" s="24"/>
      <c r="BE330" s="40"/>
      <c r="BF330" s="40"/>
      <c r="BG330" s="24"/>
      <c r="BH330" s="40"/>
      <c r="BI330" s="40"/>
      <c r="BJ330" s="24"/>
      <c r="BK330" s="40"/>
      <c r="BL330" s="40"/>
    </row>
    <row r="331" spans="1:64" x14ac:dyDescent="0.2">
      <c r="A331" s="29" t="s">
        <v>25</v>
      </c>
      <c r="B331" s="29" t="s">
        <v>26</v>
      </c>
      <c r="C331" s="29">
        <f>'À renseigner'!$I$13</f>
        <v>0</v>
      </c>
      <c r="D331" s="82"/>
      <c r="E331" s="83"/>
      <c r="F331" s="83"/>
      <c r="G331" s="83"/>
      <c r="H331" s="83"/>
      <c r="I331" s="84"/>
      <c r="J331" s="84"/>
      <c r="K331" s="83" t="s">
        <v>27</v>
      </c>
      <c r="L331" s="83" t="s">
        <v>27</v>
      </c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5"/>
      <c r="X331" s="83"/>
      <c r="Y331" s="84"/>
      <c r="Z331" s="84"/>
      <c r="AA331" s="84"/>
      <c r="AB331" s="88" t="s">
        <v>583</v>
      </c>
      <c r="AC331" s="88">
        <v>84289</v>
      </c>
      <c r="AD331" s="40"/>
      <c r="AE331" s="40"/>
      <c r="AF331" s="88">
        <v>84309</v>
      </c>
      <c r="AG331" s="40"/>
      <c r="AH331" s="40"/>
      <c r="AI331" s="88">
        <v>84329</v>
      </c>
      <c r="AJ331" s="40"/>
      <c r="AK331" s="40"/>
      <c r="AL331" s="24">
        <v>84349</v>
      </c>
      <c r="AM331" s="40"/>
      <c r="AN331" s="40"/>
      <c r="AO331" s="88">
        <v>84369</v>
      </c>
      <c r="AP331" s="40"/>
      <c r="AQ331" s="40"/>
      <c r="AR331" s="88">
        <v>84294</v>
      </c>
      <c r="AS331" s="40"/>
      <c r="AT331" s="40"/>
      <c r="AU331" s="24">
        <v>116119</v>
      </c>
      <c r="AV331" s="40"/>
      <c r="AW331" s="40"/>
      <c r="AX331" s="24">
        <v>110429</v>
      </c>
      <c r="AY331" s="40"/>
      <c r="AZ331" s="40"/>
      <c r="BA331" s="24"/>
      <c r="BB331" s="40"/>
      <c r="BC331" s="40"/>
      <c r="BD331" s="24"/>
      <c r="BE331" s="40"/>
      <c r="BF331" s="40"/>
      <c r="BG331" s="24"/>
      <c r="BH331" s="40"/>
      <c r="BI331" s="40"/>
      <c r="BJ331" s="24"/>
      <c r="BK331" s="40"/>
      <c r="BL331" s="40"/>
    </row>
    <row r="332" spans="1:64" x14ac:dyDescent="0.2">
      <c r="A332" s="29" t="s">
        <v>25</v>
      </c>
      <c r="B332" s="29" t="s">
        <v>26</v>
      </c>
      <c r="C332" s="29">
        <f>'À renseigner'!$I$13</f>
        <v>0</v>
      </c>
      <c r="D332" s="82"/>
      <c r="E332" s="83"/>
      <c r="F332" s="83"/>
      <c r="G332" s="83"/>
      <c r="H332" s="83"/>
      <c r="I332" s="84"/>
      <c r="J332" s="84"/>
      <c r="K332" s="83" t="s">
        <v>27</v>
      </c>
      <c r="L332" s="83" t="s">
        <v>27</v>
      </c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5"/>
      <c r="X332" s="83"/>
      <c r="Y332" s="84"/>
      <c r="Z332" s="84"/>
      <c r="AA332" s="84"/>
      <c r="AB332" s="88" t="s">
        <v>583</v>
      </c>
      <c r="AC332" s="88">
        <v>84289</v>
      </c>
      <c r="AD332" s="40"/>
      <c r="AE332" s="40"/>
      <c r="AF332" s="88">
        <v>84309</v>
      </c>
      <c r="AG332" s="40"/>
      <c r="AH332" s="40"/>
      <c r="AI332" s="88">
        <v>84329</v>
      </c>
      <c r="AJ332" s="40"/>
      <c r="AK332" s="40"/>
      <c r="AL332" s="24">
        <v>84349</v>
      </c>
      <c r="AM332" s="40"/>
      <c r="AN332" s="40"/>
      <c r="AO332" s="88">
        <v>84369</v>
      </c>
      <c r="AP332" s="40"/>
      <c r="AQ332" s="40"/>
      <c r="AR332" s="88">
        <v>84294</v>
      </c>
      <c r="AS332" s="40"/>
      <c r="AT332" s="40"/>
      <c r="AU332" s="24">
        <v>116119</v>
      </c>
      <c r="AV332" s="40"/>
      <c r="AW332" s="40"/>
      <c r="AX332" s="24">
        <v>110429</v>
      </c>
      <c r="AY332" s="40"/>
      <c r="AZ332" s="40"/>
      <c r="BA332" s="24"/>
      <c r="BB332" s="40"/>
      <c r="BC332" s="40"/>
      <c r="BD332" s="24"/>
      <c r="BE332" s="40"/>
      <c r="BF332" s="40"/>
      <c r="BG332" s="24"/>
      <c r="BH332" s="40"/>
      <c r="BI332" s="40"/>
      <c r="BJ332" s="24"/>
      <c r="BK332" s="40"/>
      <c r="BL332" s="40"/>
    </row>
    <row r="333" spans="1:64" x14ac:dyDescent="0.2">
      <c r="A333" s="29" t="s">
        <v>25</v>
      </c>
      <c r="B333" s="29" t="s">
        <v>26</v>
      </c>
      <c r="C333" s="29">
        <f>'À renseigner'!$I$13</f>
        <v>0</v>
      </c>
      <c r="D333" s="82"/>
      <c r="E333" s="83"/>
      <c r="F333" s="83"/>
      <c r="G333" s="83"/>
      <c r="H333" s="83"/>
      <c r="I333" s="84"/>
      <c r="J333" s="84"/>
      <c r="K333" s="83" t="s">
        <v>27</v>
      </c>
      <c r="L333" s="83" t="s">
        <v>27</v>
      </c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5"/>
      <c r="X333" s="83"/>
      <c r="Y333" s="84"/>
      <c r="Z333" s="84"/>
      <c r="AA333" s="84"/>
      <c r="AB333" s="88" t="s">
        <v>583</v>
      </c>
      <c r="AC333" s="88">
        <v>84289</v>
      </c>
      <c r="AD333" s="40"/>
      <c r="AE333" s="40"/>
      <c r="AF333" s="88">
        <v>84309</v>
      </c>
      <c r="AG333" s="40"/>
      <c r="AH333" s="40"/>
      <c r="AI333" s="88">
        <v>84329</v>
      </c>
      <c r="AJ333" s="40"/>
      <c r="AK333" s="40"/>
      <c r="AL333" s="24">
        <v>84349</v>
      </c>
      <c r="AM333" s="40"/>
      <c r="AN333" s="40"/>
      <c r="AO333" s="88">
        <v>84369</v>
      </c>
      <c r="AP333" s="40"/>
      <c r="AQ333" s="40"/>
      <c r="AR333" s="88">
        <v>84294</v>
      </c>
      <c r="AS333" s="40"/>
      <c r="AT333" s="40"/>
      <c r="AU333" s="24">
        <v>116119</v>
      </c>
      <c r="AV333" s="40"/>
      <c r="AW333" s="40"/>
      <c r="AX333" s="24">
        <v>110429</v>
      </c>
      <c r="AY333" s="40"/>
      <c r="AZ333" s="40"/>
      <c r="BA333" s="24"/>
      <c r="BB333" s="40"/>
      <c r="BC333" s="40"/>
      <c r="BD333" s="24"/>
      <c r="BE333" s="40"/>
      <c r="BF333" s="40"/>
      <c r="BG333" s="24"/>
      <c r="BH333" s="40"/>
      <c r="BI333" s="40"/>
      <c r="BJ333" s="24"/>
      <c r="BK333" s="40"/>
      <c r="BL333" s="40"/>
    </row>
    <row r="334" spans="1:64" x14ac:dyDescent="0.2">
      <c r="A334" s="29" t="s">
        <v>25</v>
      </c>
      <c r="B334" s="29" t="s">
        <v>26</v>
      </c>
      <c r="C334" s="29">
        <f>'À renseigner'!$I$13</f>
        <v>0</v>
      </c>
      <c r="D334" s="82"/>
      <c r="E334" s="83"/>
      <c r="F334" s="83"/>
      <c r="G334" s="83"/>
      <c r="H334" s="83"/>
      <c r="I334" s="84"/>
      <c r="J334" s="84"/>
      <c r="K334" s="83" t="s">
        <v>27</v>
      </c>
      <c r="L334" s="83" t="s">
        <v>27</v>
      </c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5"/>
      <c r="X334" s="83"/>
      <c r="Y334" s="84"/>
      <c r="Z334" s="84"/>
      <c r="AA334" s="84"/>
      <c r="AB334" s="88" t="s">
        <v>583</v>
      </c>
      <c r="AC334" s="88">
        <v>84289</v>
      </c>
      <c r="AD334" s="40"/>
      <c r="AE334" s="40"/>
      <c r="AF334" s="88">
        <v>84309</v>
      </c>
      <c r="AG334" s="40"/>
      <c r="AH334" s="40"/>
      <c r="AI334" s="88">
        <v>84329</v>
      </c>
      <c r="AJ334" s="40"/>
      <c r="AK334" s="40"/>
      <c r="AL334" s="24">
        <v>84349</v>
      </c>
      <c r="AM334" s="40"/>
      <c r="AN334" s="40"/>
      <c r="AO334" s="88">
        <v>84369</v>
      </c>
      <c r="AP334" s="40"/>
      <c r="AQ334" s="40"/>
      <c r="AR334" s="88">
        <v>84294</v>
      </c>
      <c r="AS334" s="40"/>
      <c r="AT334" s="40"/>
      <c r="AU334" s="24">
        <v>116119</v>
      </c>
      <c r="AV334" s="40"/>
      <c r="AW334" s="40"/>
      <c r="AX334" s="24">
        <v>110429</v>
      </c>
      <c r="AY334" s="40"/>
      <c r="AZ334" s="40"/>
      <c r="BA334" s="24"/>
      <c r="BB334" s="40"/>
      <c r="BC334" s="40"/>
      <c r="BD334" s="24"/>
      <c r="BE334" s="40"/>
      <c r="BF334" s="40"/>
      <c r="BG334" s="24"/>
      <c r="BH334" s="40"/>
      <c r="BI334" s="40"/>
      <c r="BJ334" s="24"/>
      <c r="BK334" s="40"/>
      <c r="BL334" s="40"/>
    </row>
    <row r="335" spans="1:64" x14ac:dyDescent="0.2">
      <c r="A335" s="29" t="s">
        <v>25</v>
      </c>
      <c r="B335" s="29" t="s">
        <v>26</v>
      </c>
      <c r="C335" s="29">
        <f>'À renseigner'!$I$13</f>
        <v>0</v>
      </c>
      <c r="D335" s="82"/>
      <c r="E335" s="83"/>
      <c r="F335" s="83"/>
      <c r="G335" s="83"/>
      <c r="H335" s="83"/>
      <c r="I335" s="84"/>
      <c r="J335" s="84"/>
      <c r="K335" s="83" t="s">
        <v>27</v>
      </c>
      <c r="L335" s="83" t="s">
        <v>27</v>
      </c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5"/>
      <c r="X335" s="83"/>
      <c r="Y335" s="84"/>
      <c r="Z335" s="84"/>
      <c r="AA335" s="84"/>
      <c r="AB335" s="88" t="s">
        <v>583</v>
      </c>
      <c r="AC335" s="88">
        <v>84289</v>
      </c>
      <c r="AD335" s="40"/>
      <c r="AE335" s="40"/>
      <c r="AF335" s="88">
        <v>84309</v>
      </c>
      <c r="AG335" s="40"/>
      <c r="AH335" s="40"/>
      <c r="AI335" s="88">
        <v>84329</v>
      </c>
      <c r="AJ335" s="40"/>
      <c r="AK335" s="40"/>
      <c r="AL335" s="24">
        <v>84349</v>
      </c>
      <c r="AM335" s="40"/>
      <c r="AN335" s="40"/>
      <c r="AO335" s="88">
        <v>84369</v>
      </c>
      <c r="AP335" s="40"/>
      <c r="AQ335" s="40"/>
      <c r="AR335" s="88">
        <v>84294</v>
      </c>
      <c r="AS335" s="40"/>
      <c r="AT335" s="40"/>
      <c r="AU335" s="24">
        <v>116119</v>
      </c>
      <c r="AV335" s="40"/>
      <c r="AW335" s="40"/>
      <c r="AX335" s="24">
        <v>110429</v>
      </c>
      <c r="AY335" s="40"/>
      <c r="AZ335" s="40"/>
      <c r="BA335" s="24"/>
      <c r="BB335" s="40"/>
      <c r="BC335" s="40"/>
      <c r="BD335" s="24"/>
      <c r="BE335" s="40"/>
      <c r="BF335" s="40"/>
      <c r="BG335" s="24"/>
      <c r="BH335" s="40"/>
      <c r="BI335" s="40"/>
      <c r="BJ335" s="24"/>
      <c r="BK335" s="40"/>
      <c r="BL335" s="40"/>
    </row>
    <row r="336" spans="1:64" x14ac:dyDescent="0.2">
      <c r="A336" s="29" t="s">
        <v>25</v>
      </c>
      <c r="B336" s="29" t="s">
        <v>26</v>
      </c>
      <c r="C336" s="29">
        <f>'À renseigner'!$I$13</f>
        <v>0</v>
      </c>
      <c r="D336" s="82"/>
      <c r="E336" s="83"/>
      <c r="F336" s="83"/>
      <c r="G336" s="83"/>
      <c r="H336" s="83"/>
      <c r="I336" s="84"/>
      <c r="J336" s="84"/>
      <c r="K336" s="83" t="s">
        <v>27</v>
      </c>
      <c r="L336" s="83" t="s">
        <v>27</v>
      </c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5"/>
      <c r="X336" s="83"/>
      <c r="Y336" s="84"/>
      <c r="Z336" s="84"/>
      <c r="AA336" s="84"/>
      <c r="AB336" s="88" t="s">
        <v>583</v>
      </c>
      <c r="AC336" s="88">
        <v>84289</v>
      </c>
      <c r="AD336" s="40"/>
      <c r="AE336" s="40"/>
      <c r="AF336" s="88">
        <v>84309</v>
      </c>
      <c r="AG336" s="40"/>
      <c r="AH336" s="40"/>
      <c r="AI336" s="88">
        <v>84329</v>
      </c>
      <c r="AJ336" s="40"/>
      <c r="AK336" s="40"/>
      <c r="AL336" s="24">
        <v>84349</v>
      </c>
      <c r="AM336" s="40"/>
      <c r="AN336" s="40"/>
      <c r="AO336" s="88">
        <v>84369</v>
      </c>
      <c r="AP336" s="40"/>
      <c r="AQ336" s="40"/>
      <c r="AR336" s="88">
        <v>84294</v>
      </c>
      <c r="AS336" s="40"/>
      <c r="AT336" s="40"/>
      <c r="AU336" s="24">
        <v>116119</v>
      </c>
      <c r="AV336" s="40"/>
      <c r="AW336" s="40"/>
      <c r="AX336" s="24">
        <v>110429</v>
      </c>
      <c r="AY336" s="40"/>
      <c r="AZ336" s="40"/>
      <c r="BA336" s="24"/>
      <c r="BB336" s="40"/>
      <c r="BC336" s="40"/>
      <c r="BD336" s="24"/>
      <c r="BE336" s="40"/>
      <c r="BF336" s="40"/>
      <c r="BG336" s="24"/>
      <c r="BH336" s="40"/>
      <c r="BI336" s="40"/>
      <c r="BJ336" s="24"/>
      <c r="BK336" s="40"/>
      <c r="BL336" s="40"/>
    </row>
    <row r="337" spans="1:64" x14ac:dyDescent="0.2">
      <c r="A337" s="29" t="s">
        <v>25</v>
      </c>
      <c r="B337" s="29" t="s">
        <v>26</v>
      </c>
      <c r="C337" s="29">
        <f>'À renseigner'!$I$13</f>
        <v>0</v>
      </c>
      <c r="D337" s="82"/>
      <c r="E337" s="83"/>
      <c r="F337" s="83"/>
      <c r="G337" s="83"/>
      <c r="H337" s="83"/>
      <c r="I337" s="84"/>
      <c r="J337" s="84"/>
      <c r="K337" s="83" t="s">
        <v>27</v>
      </c>
      <c r="L337" s="83" t="s">
        <v>27</v>
      </c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5"/>
      <c r="X337" s="83"/>
      <c r="Y337" s="84"/>
      <c r="Z337" s="84"/>
      <c r="AA337" s="84"/>
      <c r="AB337" s="88" t="s">
        <v>583</v>
      </c>
      <c r="AC337" s="88">
        <v>84289</v>
      </c>
      <c r="AD337" s="40"/>
      <c r="AE337" s="40"/>
      <c r="AF337" s="88">
        <v>84309</v>
      </c>
      <c r="AG337" s="40"/>
      <c r="AH337" s="40"/>
      <c r="AI337" s="88">
        <v>84329</v>
      </c>
      <c r="AJ337" s="40"/>
      <c r="AK337" s="40"/>
      <c r="AL337" s="24">
        <v>84349</v>
      </c>
      <c r="AM337" s="40"/>
      <c r="AN337" s="40"/>
      <c r="AO337" s="88">
        <v>84369</v>
      </c>
      <c r="AP337" s="40"/>
      <c r="AQ337" s="40"/>
      <c r="AR337" s="88">
        <v>84294</v>
      </c>
      <c r="AS337" s="40"/>
      <c r="AT337" s="40"/>
      <c r="AU337" s="24">
        <v>116119</v>
      </c>
      <c r="AV337" s="40"/>
      <c r="AW337" s="40"/>
      <c r="AX337" s="24">
        <v>110429</v>
      </c>
      <c r="AY337" s="40"/>
      <c r="AZ337" s="40"/>
      <c r="BA337" s="24"/>
      <c r="BB337" s="40"/>
      <c r="BC337" s="40"/>
      <c r="BD337" s="24"/>
      <c r="BE337" s="40"/>
      <c r="BF337" s="40"/>
      <c r="BG337" s="24"/>
      <c r="BH337" s="40"/>
      <c r="BI337" s="40"/>
      <c r="BJ337" s="24"/>
      <c r="BK337" s="40"/>
      <c r="BL337" s="40"/>
    </row>
    <row r="338" spans="1:64" x14ac:dyDescent="0.2">
      <c r="A338" s="29" t="s">
        <v>25</v>
      </c>
      <c r="B338" s="29" t="s">
        <v>26</v>
      </c>
      <c r="C338" s="29">
        <f>'À renseigner'!$I$13</f>
        <v>0</v>
      </c>
      <c r="D338" s="82"/>
      <c r="E338" s="83"/>
      <c r="F338" s="83"/>
      <c r="G338" s="83"/>
      <c r="H338" s="83"/>
      <c r="I338" s="84"/>
      <c r="J338" s="84"/>
      <c r="K338" s="83" t="s">
        <v>27</v>
      </c>
      <c r="L338" s="83" t="s">
        <v>27</v>
      </c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5"/>
      <c r="X338" s="83"/>
      <c r="Y338" s="84"/>
      <c r="Z338" s="84"/>
      <c r="AA338" s="84"/>
      <c r="AB338" s="88" t="s">
        <v>583</v>
      </c>
      <c r="AC338" s="88">
        <v>84289</v>
      </c>
      <c r="AD338" s="40"/>
      <c r="AE338" s="40"/>
      <c r="AF338" s="88">
        <v>84309</v>
      </c>
      <c r="AG338" s="40"/>
      <c r="AH338" s="40"/>
      <c r="AI338" s="88">
        <v>84329</v>
      </c>
      <c r="AJ338" s="40"/>
      <c r="AK338" s="40"/>
      <c r="AL338" s="24">
        <v>84349</v>
      </c>
      <c r="AM338" s="40"/>
      <c r="AN338" s="40"/>
      <c r="AO338" s="88">
        <v>84369</v>
      </c>
      <c r="AP338" s="40"/>
      <c r="AQ338" s="40"/>
      <c r="AR338" s="88">
        <v>84294</v>
      </c>
      <c r="AS338" s="40"/>
      <c r="AT338" s="40"/>
      <c r="AU338" s="24">
        <v>116119</v>
      </c>
      <c r="AV338" s="40"/>
      <c r="AW338" s="40"/>
      <c r="AX338" s="24">
        <v>110429</v>
      </c>
      <c r="AY338" s="40"/>
      <c r="AZ338" s="40"/>
      <c r="BA338" s="24"/>
      <c r="BB338" s="40"/>
      <c r="BC338" s="40"/>
      <c r="BD338" s="24"/>
      <c r="BE338" s="40"/>
      <c r="BF338" s="40"/>
      <c r="BG338" s="24"/>
      <c r="BH338" s="40"/>
      <c r="BI338" s="40"/>
      <c r="BJ338" s="24"/>
      <c r="BK338" s="40"/>
      <c r="BL338" s="40"/>
    </row>
    <row r="339" spans="1:64" x14ac:dyDescent="0.2">
      <c r="A339" s="29" t="s">
        <v>25</v>
      </c>
      <c r="B339" s="29" t="s">
        <v>26</v>
      </c>
      <c r="C339" s="29">
        <f>'À renseigner'!$I$13</f>
        <v>0</v>
      </c>
      <c r="D339" s="82"/>
      <c r="E339" s="83"/>
      <c r="F339" s="83"/>
      <c r="G339" s="83"/>
      <c r="H339" s="83"/>
      <c r="I339" s="84"/>
      <c r="J339" s="84"/>
      <c r="K339" s="83" t="s">
        <v>27</v>
      </c>
      <c r="L339" s="83" t="s">
        <v>27</v>
      </c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5"/>
      <c r="X339" s="83"/>
      <c r="Y339" s="84"/>
      <c r="Z339" s="84"/>
      <c r="AA339" s="84"/>
      <c r="AB339" s="88" t="s">
        <v>583</v>
      </c>
      <c r="AC339" s="88">
        <v>84289</v>
      </c>
      <c r="AD339" s="40"/>
      <c r="AE339" s="40"/>
      <c r="AF339" s="88">
        <v>84309</v>
      </c>
      <c r="AG339" s="40"/>
      <c r="AH339" s="40"/>
      <c r="AI339" s="88">
        <v>84329</v>
      </c>
      <c r="AJ339" s="40"/>
      <c r="AK339" s="40"/>
      <c r="AL339" s="24">
        <v>84349</v>
      </c>
      <c r="AM339" s="40"/>
      <c r="AN339" s="40"/>
      <c r="AO339" s="88">
        <v>84369</v>
      </c>
      <c r="AP339" s="40"/>
      <c r="AQ339" s="40"/>
      <c r="AR339" s="88">
        <v>84294</v>
      </c>
      <c r="AS339" s="40"/>
      <c r="AT339" s="40"/>
      <c r="AU339" s="24">
        <v>116119</v>
      </c>
      <c r="AV339" s="40"/>
      <c r="AW339" s="40"/>
      <c r="AX339" s="24">
        <v>110429</v>
      </c>
      <c r="AY339" s="40"/>
      <c r="AZ339" s="40"/>
      <c r="BA339" s="24"/>
      <c r="BB339" s="40"/>
      <c r="BC339" s="40"/>
      <c r="BD339" s="24"/>
      <c r="BE339" s="40"/>
      <c r="BF339" s="40"/>
      <c r="BG339" s="24"/>
      <c r="BH339" s="40"/>
      <c r="BI339" s="40"/>
      <c r="BJ339" s="24"/>
      <c r="BK339" s="40"/>
      <c r="BL339" s="40"/>
    </row>
    <row r="340" spans="1:64" x14ac:dyDescent="0.2">
      <c r="A340" s="29" t="s">
        <v>25</v>
      </c>
      <c r="B340" s="29" t="s">
        <v>26</v>
      </c>
      <c r="C340" s="29">
        <f>'À renseigner'!$I$13</f>
        <v>0</v>
      </c>
      <c r="D340" s="82"/>
      <c r="E340" s="83"/>
      <c r="F340" s="83"/>
      <c r="G340" s="83"/>
      <c r="H340" s="83"/>
      <c r="I340" s="84"/>
      <c r="J340" s="84"/>
      <c r="K340" s="83" t="s">
        <v>27</v>
      </c>
      <c r="L340" s="83" t="s">
        <v>27</v>
      </c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5"/>
      <c r="X340" s="83"/>
      <c r="Y340" s="84"/>
      <c r="Z340" s="84"/>
      <c r="AA340" s="84"/>
      <c r="AB340" s="88" t="s">
        <v>583</v>
      </c>
      <c r="AC340" s="88">
        <v>84289</v>
      </c>
      <c r="AD340" s="40"/>
      <c r="AE340" s="40"/>
      <c r="AF340" s="88">
        <v>84309</v>
      </c>
      <c r="AG340" s="40"/>
      <c r="AH340" s="40"/>
      <c r="AI340" s="88">
        <v>84329</v>
      </c>
      <c r="AJ340" s="40"/>
      <c r="AK340" s="40"/>
      <c r="AL340" s="24">
        <v>84349</v>
      </c>
      <c r="AM340" s="40"/>
      <c r="AN340" s="40"/>
      <c r="AO340" s="88">
        <v>84369</v>
      </c>
      <c r="AP340" s="40"/>
      <c r="AQ340" s="40"/>
      <c r="AR340" s="88">
        <v>84294</v>
      </c>
      <c r="AS340" s="40"/>
      <c r="AT340" s="40"/>
      <c r="AU340" s="24">
        <v>116119</v>
      </c>
      <c r="AV340" s="40"/>
      <c r="AW340" s="40"/>
      <c r="AX340" s="24">
        <v>110429</v>
      </c>
      <c r="AY340" s="40"/>
      <c r="AZ340" s="40"/>
      <c r="BA340" s="24"/>
      <c r="BB340" s="40"/>
      <c r="BC340" s="40"/>
      <c r="BD340" s="24"/>
      <c r="BE340" s="40"/>
      <c r="BF340" s="40"/>
      <c r="BG340" s="24"/>
      <c r="BH340" s="40"/>
      <c r="BI340" s="40"/>
      <c r="BJ340" s="24"/>
      <c r="BK340" s="40"/>
      <c r="BL340" s="40"/>
    </row>
    <row r="341" spans="1:64" x14ac:dyDescent="0.2">
      <c r="A341" s="29" t="s">
        <v>25</v>
      </c>
      <c r="B341" s="29" t="s">
        <v>26</v>
      </c>
      <c r="C341" s="29">
        <f>'À renseigner'!$I$13</f>
        <v>0</v>
      </c>
      <c r="D341" s="82"/>
      <c r="E341" s="83"/>
      <c r="F341" s="83"/>
      <c r="G341" s="83"/>
      <c r="H341" s="83"/>
      <c r="I341" s="84"/>
      <c r="J341" s="84"/>
      <c r="K341" s="83" t="s">
        <v>27</v>
      </c>
      <c r="L341" s="83" t="s">
        <v>27</v>
      </c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5"/>
      <c r="X341" s="83"/>
      <c r="Y341" s="84"/>
      <c r="Z341" s="84"/>
      <c r="AA341" s="84"/>
      <c r="AB341" s="88" t="s">
        <v>583</v>
      </c>
      <c r="AC341" s="88">
        <v>84289</v>
      </c>
      <c r="AD341" s="40"/>
      <c r="AE341" s="40"/>
      <c r="AF341" s="88">
        <v>84309</v>
      </c>
      <c r="AG341" s="40"/>
      <c r="AH341" s="40"/>
      <c r="AI341" s="88">
        <v>84329</v>
      </c>
      <c r="AJ341" s="40"/>
      <c r="AK341" s="40"/>
      <c r="AL341" s="24">
        <v>84349</v>
      </c>
      <c r="AM341" s="40"/>
      <c r="AN341" s="40"/>
      <c r="AO341" s="88">
        <v>84369</v>
      </c>
      <c r="AP341" s="40"/>
      <c r="AQ341" s="40"/>
      <c r="AR341" s="88">
        <v>84294</v>
      </c>
      <c r="AS341" s="40"/>
      <c r="AT341" s="40"/>
      <c r="AU341" s="24">
        <v>116119</v>
      </c>
      <c r="AV341" s="40"/>
      <c r="AW341" s="40"/>
      <c r="AX341" s="24">
        <v>110429</v>
      </c>
      <c r="AY341" s="40"/>
      <c r="AZ341" s="40"/>
      <c r="BA341" s="24"/>
      <c r="BB341" s="40"/>
      <c r="BC341" s="40"/>
      <c r="BD341" s="24"/>
      <c r="BE341" s="40"/>
      <c r="BF341" s="40"/>
      <c r="BG341" s="24"/>
      <c r="BH341" s="40"/>
      <c r="BI341" s="40"/>
      <c r="BJ341" s="24"/>
      <c r="BK341" s="40"/>
      <c r="BL341" s="40"/>
    </row>
    <row r="342" spans="1:64" x14ac:dyDescent="0.2">
      <c r="A342" s="29" t="s">
        <v>25</v>
      </c>
      <c r="B342" s="29" t="s">
        <v>26</v>
      </c>
      <c r="C342" s="29">
        <f>'À renseigner'!$I$13</f>
        <v>0</v>
      </c>
      <c r="D342" s="82"/>
      <c r="E342" s="83"/>
      <c r="F342" s="83"/>
      <c r="G342" s="83"/>
      <c r="H342" s="83"/>
      <c r="I342" s="84"/>
      <c r="J342" s="84"/>
      <c r="K342" s="83" t="s">
        <v>27</v>
      </c>
      <c r="L342" s="83" t="s">
        <v>27</v>
      </c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5"/>
      <c r="X342" s="83"/>
      <c r="Y342" s="84"/>
      <c r="Z342" s="84"/>
      <c r="AA342" s="84"/>
      <c r="AB342" s="88" t="s">
        <v>583</v>
      </c>
      <c r="AC342" s="88">
        <v>84289</v>
      </c>
      <c r="AD342" s="40"/>
      <c r="AE342" s="40"/>
      <c r="AF342" s="88">
        <v>84309</v>
      </c>
      <c r="AG342" s="40"/>
      <c r="AH342" s="40"/>
      <c r="AI342" s="88">
        <v>84329</v>
      </c>
      <c r="AJ342" s="40"/>
      <c r="AK342" s="40"/>
      <c r="AL342" s="24">
        <v>84349</v>
      </c>
      <c r="AM342" s="40"/>
      <c r="AN342" s="40"/>
      <c r="AO342" s="88">
        <v>84369</v>
      </c>
      <c r="AP342" s="40"/>
      <c r="AQ342" s="40"/>
      <c r="AR342" s="88">
        <v>84294</v>
      </c>
      <c r="AS342" s="40"/>
      <c r="AT342" s="40"/>
      <c r="AU342" s="24">
        <v>116119</v>
      </c>
      <c r="AV342" s="40"/>
      <c r="AW342" s="40"/>
      <c r="AX342" s="24">
        <v>110429</v>
      </c>
      <c r="AY342" s="40"/>
      <c r="AZ342" s="40"/>
      <c r="BA342" s="24"/>
      <c r="BB342" s="40"/>
      <c r="BC342" s="40"/>
      <c r="BD342" s="24"/>
      <c r="BE342" s="40"/>
      <c r="BF342" s="40"/>
      <c r="BG342" s="24"/>
      <c r="BH342" s="40"/>
      <c r="BI342" s="40"/>
      <c r="BJ342" s="24"/>
      <c r="BK342" s="40"/>
      <c r="BL342" s="40"/>
    </row>
    <row r="343" spans="1:64" x14ac:dyDescent="0.2">
      <c r="A343" s="29" t="s">
        <v>25</v>
      </c>
      <c r="B343" s="29" t="s">
        <v>26</v>
      </c>
      <c r="C343" s="29">
        <f>'À renseigner'!$I$13</f>
        <v>0</v>
      </c>
      <c r="D343" s="82"/>
      <c r="E343" s="83"/>
      <c r="F343" s="83"/>
      <c r="G343" s="83"/>
      <c r="H343" s="83"/>
      <c r="I343" s="84"/>
      <c r="J343" s="84"/>
      <c r="K343" s="83" t="s">
        <v>27</v>
      </c>
      <c r="L343" s="83" t="s">
        <v>27</v>
      </c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5"/>
      <c r="X343" s="83"/>
      <c r="Y343" s="84"/>
      <c r="Z343" s="84"/>
      <c r="AA343" s="84"/>
      <c r="AB343" s="88" t="s">
        <v>583</v>
      </c>
      <c r="AC343" s="88">
        <v>84289</v>
      </c>
      <c r="AD343" s="40"/>
      <c r="AE343" s="40"/>
      <c r="AF343" s="88">
        <v>84309</v>
      </c>
      <c r="AG343" s="40"/>
      <c r="AH343" s="40"/>
      <c r="AI343" s="88">
        <v>84329</v>
      </c>
      <c r="AJ343" s="40"/>
      <c r="AK343" s="40"/>
      <c r="AL343" s="24">
        <v>84349</v>
      </c>
      <c r="AM343" s="40"/>
      <c r="AN343" s="40"/>
      <c r="AO343" s="88">
        <v>84369</v>
      </c>
      <c r="AP343" s="40"/>
      <c r="AQ343" s="40"/>
      <c r="AR343" s="88">
        <v>84294</v>
      </c>
      <c r="AS343" s="40"/>
      <c r="AT343" s="40"/>
      <c r="AU343" s="24">
        <v>116119</v>
      </c>
      <c r="AV343" s="40"/>
      <c r="AW343" s="40"/>
      <c r="AX343" s="24">
        <v>110429</v>
      </c>
      <c r="AY343" s="40"/>
      <c r="AZ343" s="40"/>
      <c r="BA343" s="24"/>
      <c r="BB343" s="40"/>
      <c r="BC343" s="40"/>
      <c r="BD343" s="24"/>
      <c r="BE343" s="40"/>
      <c r="BF343" s="40"/>
      <c r="BG343" s="24"/>
      <c r="BH343" s="40"/>
      <c r="BI343" s="40"/>
      <c r="BJ343" s="24"/>
      <c r="BK343" s="40"/>
      <c r="BL343" s="40"/>
    </row>
    <row r="344" spans="1:64" x14ac:dyDescent="0.2">
      <c r="A344" s="29" t="s">
        <v>25</v>
      </c>
      <c r="B344" s="29" t="s">
        <v>26</v>
      </c>
      <c r="C344" s="29">
        <f>'À renseigner'!$I$13</f>
        <v>0</v>
      </c>
      <c r="D344" s="82"/>
      <c r="E344" s="83"/>
      <c r="F344" s="83"/>
      <c r="G344" s="83"/>
      <c r="H344" s="83"/>
      <c r="I344" s="84"/>
      <c r="J344" s="84"/>
      <c r="K344" s="83" t="s">
        <v>27</v>
      </c>
      <c r="L344" s="83" t="s">
        <v>27</v>
      </c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5"/>
      <c r="X344" s="83"/>
      <c r="Y344" s="84"/>
      <c r="Z344" s="84"/>
      <c r="AA344" s="84"/>
      <c r="AB344" s="88" t="s">
        <v>583</v>
      </c>
      <c r="AC344" s="88">
        <v>84289</v>
      </c>
      <c r="AD344" s="40"/>
      <c r="AE344" s="40"/>
      <c r="AF344" s="88">
        <v>84309</v>
      </c>
      <c r="AG344" s="40"/>
      <c r="AH344" s="40"/>
      <c r="AI344" s="88">
        <v>84329</v>
      </c>
      <c r="AJ344" s="40"/>
      <c r="AK344" s="40"/>
      <c r="AL344" s="24">
        <v>84349</v>
      </c>
      <c r="AM344" s="40"/>
      <c r="AN344" s="40"/>
      <c r="AO344" s="88">
        <v>84369</v>
      </c>
      <c r="AP344" s="40"/>
      <c r="AQ344" s="40"/>
      <c r="AR344" s="88">
        <v>84294</v>
      </c>
      <c r="AS344" s="40"/>
      <c r="AT344" s="40"/>
      <c r="AU344" s="24">
        <v>116119</v>
      </c>
      <c r="AV344" s="40"/>
      <c r="AW344" s="40"/>
      <c r="AX344" s="24">
        <v>110429</v>
      </c>
      <c r="AY344" s="40"/>
      <c r="AZ344" s="40"/>
      <c r="BA344" s="24"/>
      <c r="BB344" s="40"/>
      <c r="BC344" s="40"/>
      <c r="BD344" s="24"/>
      <c r="BE344" s="40"/>
      <c r="BF344" s="40"/>
      <c r="BG344" s="24"/>
      <c r="BH344" s="40"/>
      <c r="BI344" s="40"/>
      <c r="BJ344" s="24"/>
      <c r="BK344" s="40"/>
      <c r="BL344" s="40"/>
    </row>
    <row r="345" spans="1:64" x14ac:dyDescent="0.2">
      <c r="A345" s="29" t="s">
        <v>25</v>
      </c>
      <c r="B345" s="29" t="s">
        <v>26</v>
      </c>
      <c r="C345" s="29">
        <f>'À renseigner'!$I$13</f>
        <v>0</v>
      </c>
      <c r="D345" s="82"/>
      <c r="E345" s="83"/>
      <c r="F345" s="83"/>
      <c r="G345" s="83"/>
      <c r="H345" s="83"/>
      <c r="I345" s="84"/>
      <c r="J345" s="84"/>
      <c r="K345" s="83" t="s">
        <v>27</v>
      </c>
      <c r="L345" s="83" t="s">
        <v>27</v>
      </c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5"/>
      <c r="X345" s="83"/>
      <c r="Y345" s="84"/>
      <c r="Z345" s="84"/>
      <c r="AA345" s="84"/>
      <c r="AB345" s="88" t="s">
        <v>583</v>
      </c>
      <c r="AC345" s="88">
        <v>84289</v>
      </c>
      <c r="AD345" s="40"/>
      <c r="AE345" s="40"/>
      <c r="AF345" s="88">
        <v>84309</v>
      </c>
      <c r="AG345" s="40"/>
      <c r="AH345" s="40"/>
      <c r="AI345" s="88">
        <v>84329</v>
      </c>
      <c r="AJ345" s="40"/>
      <c r="AK345" s="40"/>
      <c r="AL345" s="24">
        <v>84349</v>
      </c>
      <c r="AM345" s="40"/>
      <c r="AN345" s="40"/>
      <c r="AO345" s="88">
        <v>84369</v>
      </c>
      <c r="AP345" s="40"/>
      <c r="AQ345" s="40"/>
      <c r="AR345" s="88">
        <v>84294</v>
      </c>
      <c r="AS345" s="40"/>
      <c r="AT345" s="40"/>
      <c r="AU345" s="24">
        <v>116119</v>
      </c>
      <c r="AV345" s="40"/>
      <c r="AW345" s="40"/>
      <c r="AX345" s="24">
        <v>110429</v>
      </c>
      <c r="AY345" s="40"/>
      <c r="AZ345" s="40"/>
      <c r="BA345" s="24"/>
      <c r="BB345" s="40"/>
      <c r="BC345" s="40"/>
      <c r="BD345" s="24"/>
      <c r="BE345" s="40"/>
      <c r="BF345" s="40"/>
      <c r="BG345" s="24"/>
      <c r="BH345" s="40"/>
      <c r="BI345" s="40"/>
      <c r="BJ345" s="24"/>
      <c r="BK345" s="40"/>
      <c r="BL345" s="40"/>
    </row>
    <row r="346" spans="1:64" x14ac:dyDescent="0.2">
      <c r="A346" s="29" t="s">
        <v>25</v>
      </c>
      <c r="B346" s="29" t="s">
        <v>26</v>
      </c>
      <c r="C346" s="29">
        <f>'À renseigner'!$I$13</f>
        <v>0</v>
      </c>
      <c r="D346" s="82"/>
      <c r="E346" s="83"/>
      <c r="F346" s="83"/>
      <c r="G346" s="83"/>
      <c r="H346" s="83"/>
      <c r="I346" s="84"/>
      <c r="J346" s="84"/>
      <c r="K346" s="83" t="s">
        <v>27</v>
      </c>
      <c r="L346" s="83" t="s">
        <v>27</v>
      </c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5"/>
      <c r="X346" s="83"/>
      <c r="Y346" s="84"/>
      <c r="Z346" s="84"/>
      <c r="AA346" s="84"/>
      <c r="AB346" s="88" t="s">
        <v>583</v>
      </c>
      <c r="AC346" s="88">
        <v>84289</v>
      </c>
      <c r="AD346" s="40"/>
      <c r="AE346" s="40"/>
      <c r="AF346" s="88">
        <v>84309</v>
      </c>
      <c r="AG346" s="40"/>
      <c r="AH346" s="40"/>
      <c r="AI346" s="88">
        <v>84329</v>
      </c>
      <c r="AJ346" s="40"/>
      <c r="AK346" s="40"/>
      <c r="AL346" s="24">
        <v>84349</v>
      </c>
      <c r="AM346" s="40"/>
      <c r="AN346" s="40"/>
      <c r="AO346" s="88">
        <v>84369</v>
      </c>
      <c r="AP346" s="40"/>
      <c r="AQ346" s="40"/>
      <c r="AR346" s="88">
        <v>84294</v>
      </c>
      <c r="AS346" s="40"/>
      <c r="AT346" s="40"/>
      <c r="AU346" s="24">
        <v>116119</v>
      </c>
      <c r="AV346" s="40"/>
      <c r="AW346" s="40"/>
      <c r="AX346" s="24">
        <v>110429</v>
      </c>
      <c r="AY346" s="40"/>
      <c r="AZ346" s="40"/>
      <c r="BA346" s="24"/>
      <c r="BB346" s="40"/>
      <c r="BC346" s="40"/>
      <c r="BD346" s="24"/>
      <c r="BE346" s="40"/>
      <c r="BF346" s="40"/>
      <c r="BG346" s="24"/>
      <c r="BH346" s="40"/>
      <c r="BI346" s="40"/>
      <c r="BJ346" s="24"/>
      <c r="BK346" s="40"/>
      <c r="BL346" s="40"/>
    </row>
    <row r="347" spans="1:64" x14ac:dyDescent="0.2">
      <c r="A347" s="29" t="s">
        <v>25</v>
      </c>
      <c r="B347" s="29" t="s">
        <v>26</v>
      </c>
      <c r="C347" s="29">
        <f>'À renseigner'!$I$13</f>
        <v>0</v>
      </c>
      <c r="D347" s="82"/>
      <c r="E347" s="83"/>
      <c r="F347" s="83"/>
      <c r="G347" s="83"/>
      <c r="H347" s="83"/>
      <c r="I347" s="84"/>
      <c r="J347" s="84"/>
      <c r="K347" s="83" t="s">
        <v>27</v>
      </c>
      <c r="L347" s="83" t="s">
        <v>27</v>
      </c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5"/>
      <c r="X347" s="83"/>
      <c r="Y347" s="84"/>
      <c r="Z347" s="84"/>
      <c r="AA347" s="84"/>
      <c r="AB347" s="88" t="s">
        <v>583</v>
      </c>
      <c r="AC347" s="88">
        <v>84289</v>
      </c>
      <c r="AD347" s="40"/>
      <c r="AE347" s="40"/>
      <c r="AF347" s="88">
        <v>84309</v>
      </c>
      <c r="AG347" s="40"/>
      <c r="AH347" s="40"/>
      <c r="AI347" s="88">
        <v>84329</v>
      </c>
      <c r="AJ347" s="40"/>
      <c r="AK347" s="40"/>
      <c r="AL347" s="24">
        <v>84349</v>
      </c>
      <c r="AM347" s="40"/>
      <c r="AN347" s="40"/>
      <c r="AO347" s="88">
        <v>84369</v>
      </c>
      <c r="AP347" s="40"/>
      <c r="AQ347" s="40"/>
      <c r="AR347" s="88">
        <v>84294</v>
      </c>
      <c r="AS347" s="40"/>
      <c r="AT347" s="40"/>
      <c r="AU347" s="24">
        <v>116119</v>
      </c>
      <c r="AV347" s="40"/>
      <c r="AW347" s="40"/>
      <c r="AX347" s="24">
        <v>110429</v>
      </c>
      <c r="AY347" s="40"/>
      <c r="AZ347" s="40"/>
      <c r="BA347" s="24"/>
      <c r="BB347" s="40"/>
      <c r="BC347" s="40"/>
      <c r="BD347" s="24"/>
      <c r="BE347" s="40"/>
      <c r="BF347" s="40"/>
      <c r="BG347" s="24"/>
      <c r="BH347" s="40"/>
      <c r="BI347" s="40"/>
      <c r="BJ347" s="24"/>
      <c r="BK347" s="40"/>
      <c r="BL347" s="40"/>
    </row>
    <row r="348" spans="1:64" x14ac:dyDescent="0.2">
      <c r="A348" s="29" t="s">
        <v>25</v>
      </c>
      <c r="B348" s="29" t="s">
        <v>26</v>
      </c>
      <c r="C348" s="29">
        <f>'À renseigner'!$I$13</f>
        <v>0</v>
      </c>
      <c r="D348" s="82"/>
      <c r="E348" s="83"/>
      <c r="F348" s="83"/>
      <c r="G348" s="83"/>
      <c r="H348" s="83"/>
      <c r="I348" s="84"/>
      <c r="J348" s="84"/>
      <c r="K348" s="83" t="s">
        <v>27</v>
      </c>
      <c r="L348" s="83" t="s">
        <v>27</v>
      </c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5"/>
      <c r="X348" s="83"/>
      <c r="Y348" s="84"/>
      <c r="Z348" s="84"/>
      <c r="AA348" s="84"/>
      <c r="AB348" s="88" t="s">
        <v>583</v>
      </c>
      <c r="AC348" s="88">
        <v>84289</v>
      </c>
      <c r="AD348" s="40"/>
      <c r="AE348" s="40"/>
      <c r="AF348" s="88">
        <v>84309</v>
      </c>
      <c r="AG348" s="40"/>
      <c r="AH348" s="40"/>
      <c r="AI348" s="88">
        <v>84329</v>
      </c>
      <c r="AJ348" s="40"/>
      <c r="AK348" s="40"/>
      <c r="AL348" s="24">
        <v>84349</v>
      </c>
      <c r="AM348" s="40"/>
      <c r="AN348" s="40"/>
      <c r="AO348" s="88">
        <v>84369</v>
      </c>
      <c r="AP348" s="40"/>
      <c r="AQ348" s="40"/>
      <c r="AR348" s="88">
        <v>84294</v>
      </c>
      <c r="AS348" s="40"/>
      <c r="AT348" s="40"/>
      <c r="AU348" s="24">
        <v>116119</v>
      </c>
      <c r="AV348" s="40"/>
      <c r="AW348" s="40"/>
      <c r="AX348" s="24">
        <v>110429</v>
      </c>
      <c r="AY348" s="40"/>
      <c r="AZ348" s="40"/>
      <c r="BA348" s="24"/>
      <c r="BB348" s="40"/>
      <c r="BC348" s="40"/>
      <c r="BD348" s="24"/>
      <c r="BE348" s="40"/>
      <c r="BF348" s="40"/>
      <c r="BG348" s="24"/>
      <c r="BH348" s="40"/>
      <c r="BI348" s="40"/>
      <c r="BJ348" s="24"/>
      <c r="BK348" s="40"/>
      <c r="BL348" s="40"/>
    </row>
    <row r="349" spans="1:64" x14ac:dyDescent="0.2">
      <c r="A349" s="29" t="s">
        <v>25</v>
      </c>
      <c r="B349" s="29" t="s">
        <v>26</v>
      </c>
      <c r="C349" s="29">
        <f>'À renseigner'!$I$13</f>
        <v>0</v>
      </c>
      <c r="D349" s="82"/>
      <c r="E349" s="83"/>
      <c r="F349" s="83"/>
      <c r="G349" s="83"/>
      <c r="H349" s="83"/>
      <c r="I349" s="84"/>
      <c r="J349" s="84"/>
      <c r="K349" s="83" t="s">
        <v>27</v>
      </c>
      <c r="L349" s="83" t="s">
        <v>27</v>
      </c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5"/>
      <c r="X349" s="83"/>
      <c r="Y349" s="84"/>
      <c r="Z349" s="84"/>
      <c r="AA349" s="84"/>
      <c r="AB349" s="88" t="s">
        <v>583</v>
      </c>
      <c r="AC349" s="88">
        <v>84289</v>
      </c>
      <c r="AD349" s="40"/>
      <c r="AE349" s="40"/>
      <c r="AF349" s="88">
        <v>84309</v>
      </c>
      <c r="AG349" s="40"/>
      <c r="AH349" s="40"/>
      <c r="AI349" s="88">
        <v>84329</v>
      </c>
      <c r="AJ349" s="40"/>
      <c r="AK349" s="40"/>
      <c r="AL349" s="24">
        <v>84349</v>
      </c>
      <c r="AM349" s="40"/>
      <c r="AN349" s="40"/>
      <c r="AO349" s="88">
        <v>84369</v>
      </c>
      <c r="AP349" s="40"/>
      <c r="AQ349" s="40"/>
      <c r="AR349" s="88">
        <v>84294</v>
      </c>
      <c r="AS349" s="40"/>
      <c r="AT349" s="40"/>
      <c r="AU349" s="24">
        <v>116119</v>
      </c>
      <c r="AV349" s="40"/>
      <c r="AW349" s="40"/>
      <c r="AX349" s="24">
        <v>110429</v>
      </c>
      <c r="AY349" s="40"/>
      <c r="AZ349" s="40"/>
      <c r="BA349" s="24"/>
      <c r="BB349" s="40"/>
      <c r="BC349" s="40"/>
      <c r="BD349" s="24"/>
      <c r="BE349" s="40"/>
      <c r="BF349" s="40"/>
      <c r="BG349" s="24"/>
      <c r="BH349" s="40"/>
      <c r="BI349" s="40"/>
      <c r="BJ349" s="24"/>
      <c r="BK349" s="40"/>
      <c r="BL349" s="40"/>
    </row>
    <row r="350" spans="1:64" x14ac:dyDescent="0.2">
      <c r="A350" s="29" t="s">
        <v>25</v>
      </c>
      <c r="B350" s="29" t="s">
        <v>26</v>
      </c>
      <c r="C350" s="29">
        <f>'À renseigner'!$I$13</f>
        <v>0</v>
      </c>
      <c r="D350" s="82"/>
      <c r="E350" s="83"/>
      <c r="F350" s="83"/>
      <c r="G350" s="83"/>
      <c r="H350" s="83"/>
      <c r="I350" s="84"/>
      <c r="J350" s="84"/>
      <c r="K350" s="83" t="s">
        <v>27</v>
      </c>
      <c r="L350" s="83" t="s">
        <v>27</v>
      </c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5"/>
      <c r="X350" s="83"/>
      <c r="Y350" s="84"/>
      <c r="Z350" s="84"/>
      <c r="AA350" s="84"/>
      <c r="AB350" s="88" t="s">
        <v>583</v>
      </c>
      <c r="AC350" s="88">
        <v>84289</v>
      </c>
      <c r="AD350" s="40"/>
      <c r="AE350" s="40"/>
      <c r="AF350" s="88">
        <v>84309</v>
      </c>
      <c r="AG350" s="40"/>
      <c r="AH350" s="40"/>
      <c r="AI350" s="88">
        <v>84329</v>
      </c>
      <c r="AJ350" s="40"/>
      <c r="AK350" s="40"/>
      <c r="AL350" s="24">
        <v>84349</v>
      </c>
      <c r="AM350" s="40"/>
      <c r="AN350" s="40"/>
      <c r="AO350" s="88">
        <v>84369</v>
      </c>
      <c r="AP350" s="40"/>
      <c r="AQ350" s="40"/>
      <c r="AR350" s="88">
        <v>84294</v>
      </c>
      <c r="AS350" s="40"/>
      <c r="AT350" s="40"/>
      <c r="AU350" s="24">
        <v>116119</v>
      </c>
      <c r="AV350" s="40"/>
      <c r="AW350" s="40"/>
      <c r="AX350" s="24">
        <v>110429</v>
      </c>
      <c r="AY350" s="40"/>
      <c r="AZ350" s="40"/>
      <c r="BA350" s="24"/>
      <c r="BB350" s="40"/>
      <c r="BC350" s="40"/>
      <c r="BD350" s="24"/>
      <c r="BE350" s="40"/>
      <c r="BF350" s="40"/>
      <c r="BG350" s="24"/>
      <c r="BH350" s="40"/>
      <c r="BI350" s="40"/>
      <c r="BJ350" s="24"/>
      <c r="BK350" s="40"/>
      <c r="BL350" s="40"/>
    </row>
    <row r="351" spans="1:64" x14ac:dyDescent="0.2">
      <c r="A351" s="29" t="s">
        <v>25</v>
      </c>
      <c r="B351" s="29" t="s">
        <v>26</v>
      </c>
      <c r="C351" s="29">
        <f>'À renseigner'!$I$13</f>
        <v>0</v>
      </c>
      <c r="D351" s="82"/>
      <c r="E351" s="83"/>
      <c r="F351" s="83"/>
      <c r="G351" s="83"/>
      <c r="H351" s="83"/>
      <c r="I351" s="84"/>
      <c r="J351" s="84"/>
      <c r="K351" s="83" t="s">
        <v>27</v>
      </c>
      <c r="L351" s="83" t="s">
        <v>27</v>
      </c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5"/>
      <c r="X351" s="83"/>
      <c r="Y351" s="84"/>
      <c r="Z351" s="84"/>
      <c r="AA351" s="84"/>
      <c r="AB351" s="88" t="s">
        <v>583</v>
      </c>
      <c r="AC351" s="88">
        <v>84289</v>
      </c>
      <c r="AD351" s="40"/>
      <c r="AE351" s="40"/>
      <c r="AF351" s="88">
        <v>84309</v>
      </c>
      <c r="AG351" s="40"/>
      <c r="AH351" s="40"/>
      <c r="AI351" s="88">
        <v>84329</v>
      </c>
      <c r="AJ351" s="40"/>
      <c r="AK351" s="40"/>
      <c r="AL351" s="24">
        <v>84349</v>
      </c>
      <c r="AM351" s="40"/>
      <c r="AN351" s="40"/>
      <c r="AO351" s="88">
        <v>84369</v>
      </c>
      <c r="AP351" s="40"/>
      <c r="AQ351" s="40"/>
      <c r="AR351" s="88">
        <v>84294</v>
      </c>
      <c r="AS351" s="40"/>
      <c r="AT351" s="40"/>
      <c r="AU351" s="24">
        <v>116119</v>
      </c>
      <c r="AV351" s="40"/>
      <c r="AW351" s="40"/>
      <c r="AX351" s="24">
        <v>110429</v>
      </c>
      <c r="AY351" s="40"/>
      <c r="AZ351" s="40"/>
      <c r="BA351" s="24"/>
      <c r="BB351" s="40"/>
      <c r="BC351" s="40"/>
      <c r="BD351" s="24"/>
      <c r="BE351" s="40"/>
      <c r="BF351" s="40"/>
      <c r="BG351" s="24"/>
      <c r="BH351" s="40"/>
      <c r="BI351" s="40"/>
      <c r="BJ351" s="24"/>
      <c r="BK351" s="40"/>
      <c r="BL351" s="40"/>
    </row>
    <row r="352" spans="1:64" x14ac:dyDescent="0.2">
      <c r="A352" s="29" t="s">
        <v>25</v>
      </c>
      <c r="B352" s="29" t="s">
        <v>26</v>
      </c>
      <c r="C352" s="29">
        <f>'À renseigner'!$I$13</f>
        <v>0</v>
      </c>
      <c r="D352" s="82"/>
      <c r="E352" s="83"/>
      <c r="F352" s="83"/>
      <c r="G352" s="83"/>
      <c r="H352" s="83"/>
      <c r="I352" s="84"/>
      <c r="J352" s="84"/>
      <c r="K352" s="83" t="s">
        <v>27</v>
      </c>
      <c r="L352" s="83" t="s">
        <v>27</v>
      </c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5"/>
      <c r="X352" s="83"/>
      <c r="Y352" s="84"/>
      <c r="Z352" s="84"/>
      <c r="AA352" s="84"/>
      <c r="AB352" s="88" t="s">
        <v>583</v>
      </c>
      <c r="AC352" s="88">
        <v>84289</v>
      </c>
      <c r="AD352" s="40"/>
      <c r="AE352" s="40"/>
      <c r="AF352" s="88">
        <v>84309</v>
      </c>
      <c r="AG352" s="40"/>
      <c r="AH352" s="40"/>
      <c r="AI352" s="88">
        <v>84329</v>
      </c>
      <c r="AJ352" s="40"/>
      <c r="AK352" s="40"/>
      <c r="AL352" s="24">
        <v>84349</v>
      </c>
      <c r="AM352" s="40"/>
      <c r="AN352" s="40"/>
      <c r="AO352" s="88">
        <v>84369</v>
      </c>
      <c r="AP352" s="40"/>
      <c r="AQ352" s="40"/>
      <c r="AR352" s="88">
        <v>84294</v>
      </c>
      <c r="AS352" s="40"/>
      <c r="AT352" s="40"/>
      <c r="AU352" s="24">
        <v>116119</v>
      </c>
      <c r="AV352" s="40"/>
      <c r="AW352" s="40"/>
      <c r="AX352" s="24">
        <v>110429</v>
      </c>
      <c r="AY352" s="40"/>
      <c r="AZ352" s="40"/>
      <c r="BA352" s="24"/>
      <c r="BB352" s="40"/>
      <c r="BC352" s="40"/>
      <c r="BD352" s="24"/>
      <c r="BE352" s="40"/>
      <c r="BF352" s="40"/>
      <c r="BG352" s="24"/>
      <c r="BH352" s="40"/>
      <c r="BI352" s="40"/>
      <c r="BJ352" s="24"/>
      <c r="BK352" s="40"/>
      <c r="BL352" s="40"/>
    </row>
    <row r="353" spans="1:64" x14ac:dyDescent="0.2">
      <c r="A353" s="29" t="s">
        <v>25</v>
      </c>
      <c r="B353" s="29" t="s">
        <v>26</v>
      </c>
      <c r="C353" s="29">
        <f>'À renseigner'!$I$13</f>
        <v>0</v>
      </c>
      <c r="D353" s="82"/>
      <c r="E353" s="83"/>
      <c r="F353" s="83"/>
      <c r="G353" s="83"/>
      <c r="H353" s="83"/>
      <c r="I353" s="84"/>
      <c r="J353" s="84"/>
      <c r="K353" s="83" t="s">
        <v>27</v>
      </c>
      <c r="L353" s="83" t="s">
        <v>27</v>
      </c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5"/>
      <c r="X353" s="83"/>
      <c r="Y353" s="84"/>
      <c r="Z353" s="84"/>
      <c r="AA353" s="84"/>
      <c r="AB353" s="88" t="s">
        <v>583</v>
      </c>
      <c r="AC353" s="88">
        <v>84289</v>
      </c>
      <c r="AD353" s="40"/>
      <c r="AE353" s="40"/>
      <c r="AF353" s="88">
        <v>84309</v>
      </c>
      <c r="AG353" s="40"/>
      <c r="AH353" s="40"/>
      <c r="AI353" s="88">
        <v>84329</v>
      </c>
      <c r="AJ353" s="40"/>
      <c r="AK353" s="40"/>
      <c r="AL353" s="24">
        <v>84349</v>
      </c>
      <c r="AM353" s="40"/>
      <c r="AN353" s="40"/>
      <c r="AO353" s="88">
        <v>84369</v>
      </c>
      <c r="AP353" s="40"/>
      <c r="AQ353" s="40"/>
      <c r="AR353" s="88">
        <v>84294</v>
      </c>
      <c r="AS353" s="40"/>
      <c r="AT353" s="40"/>
      <c r="AU353" s="24">
        <v>116119</v>
      </c>
      <c r="AV353" s="40"/>
      <c r="AW353" s="40"/>
      <c r="AX353" s="24">
        <v>110429</v>
      </c>
      <c r="AY353" s="40"/>
      <c r="AZ353" s="40"/>
      <c r="BA353" s="24"/>
      <c r="BB353" s="40"/>
      <c r="BC353" s="40"/>
      <c r="BD353" s="24"/>
      <c r="BE353" s="40"/>
      <c r="BF353" s="40"/>
      <c r="BG353" s="24"/>
      <c r="BH353" s="40"/>
      <c r="BI353" s="40"/>
      <c r="BJ353" s="24"/>
      <c r="BK353" s="40"/>
      <c r="BL353" s="40"/>
    </row>
    <row r="354" spans="1:64" x14ac:dyDescent="0.2">
      <c r="A354" s="29" t="s">
        <v>25</v>
      </c>
      <c r="B354" s="29" t="s">
        <v>26</v>
      </c>
      <c r="C354" s="29">
        <f>'À renseigner'!$I$13</f>
        <v>0</v>
      </c>
      <c r="D354" s="82"/>
      <c r="E354" s="83"/>
      <c r="F354" s="83"/>
      <c r="G354" s="83"/>
      <c r="H354" s="83"/>
      <c r="I354" s="84"/>
      <c r="J354" s="84"/>
      <c r="K354" s="83" t="s">
        <v>27</v>
      </c>
      <c r="L354" s="83" t="s">
        <v>27</v>
      </c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5"/>
      <c r="X354" s="83"/>
      <c r="Y354" s="84"/>
      <c r="Z354" s="84"/>
      <c r="AA354" s="84"/>
      <c r="AB354" s="88" t="s">
        <v>583</v>
      </c>
      <c r="AC354" s="88">
        <v>84289</v>
      </c>
      <c r="AD354" s="40"/>
      <c r="AE354" s="40"/>
      <c r="AF354" s="88">
        <v>84309</v>
      </c>
      <c r="AG354" s="40"/>
      <c r="AH354" s="40"/>
      <c r="AI354" s="88">
        <v>84329</v>
      </c>
      <c r="AJ354" s="40"/>
      <c r="AK354" s="40"/>
      <c r="AL354" s="24">
        <v>84349</v>
      </c>
      <c r="AM354" s="40"/>
      <c r="AN354" s="40"/>
      <c r="AO354" s="88">
        <v>84369</v>
      </c>
      <c r="AP354" s="40"/>
      <c r="AQ354" s="40"/>
      <c r="AR354" s="88">
        <v>84294</v>
      </c>
      <c r="AS354" s="40"/>
      <c r="AT354" s="40"/>
      <c r="AU354" s="24">
        <v>116119</v>
      </c>
      <c r="AV354" s="40"/>
      <c r="AW354" s="40"/>
      <c r="AX354" s="24">
        <v>110429</v>
      </c>
      <c r="AY354" s="40"/>
      <c r="AZ354" s="40"/>
      <c r="BA354" s="24"/>
      <c r="BB354" s="40"/>
      <c r="BC354" s="40"/>
      <c r="BD354" s="24"/>
      <c r="BE354" s="40"/>
      <c r="BF354" s="40"/>
      <c r="BG354" s="24"/>
      <c r="BH354" s="40"/>
      <c r="BI354" s="40"/>
      <c r="BJ354" s="24"/>
      <c r="BK354" s="40"/>
      <c r="BL354" s="40"/>
    </row>
    <row r="355" spans="1:64" x14ac:dyDescent="0.2">
      <c r="A355" s="29" t="s">
        <v>25</v>
      </c>
      <c r="B355" s="29" t="s">
        <v>26</v>
      </c>
      <c r="C355" s="29">
        <f>'À renseigner'!$I$13</f>
        <v>0</v>
      </c>
      <c r="D355" s="82"/>
      <c r="E355" s="83"/>
      <c r="F355" s="83"/>
      <c r="G355" s="83"/>
      <c r="H355" s="83"/>
      <c r="I355" s="84"/>
      <c r="J355" s="84"/>
      <c r="K355" s="83" t="s">
        <v>27</v>
      </c>
      <c r="L355" s="83" t="s">
        <v>27</v>
      </c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5"/>
      <c r="X355" s="83"/>
      <c r="Y355" s="84"/>
      <c r="Z355" s="84"/>
      <c r="AA355" s="84"/>
      <c r="AB355" s="88" t="s">
        <v>583</v>
      </c>
      <c r="AC355" s="88">
        <v>84289</v>
      </c>
      <c r="AD355" s="40"/>
      <c r="AE355" s="40"/>
      <c r="AF355" s="88">
        <v>84309</v>
      </c>
      <c r="AG355" s="40"/>
      <c r="AH355" s="40"/>
      <c r="AI355" s="88">
        <v>84329</v>
      </c>
      <c r="AJ355" s="40"/>
      <c r="AK355" s="40"/>
      <c r="AL355" s="24">
        <v>84349</v>
      </c>
      <c r="AM355" s="40"/>
      <c r="AN355" s="40"/>
      <c r="AO355" s="88">
        <v>84369</v>
      </c>
      <c r="AP355" s="40"/>
      <c r="AQ355" s="40"/>
      <c r="AR355" s="88">
        <v>84294</v>
      </c>
      <c r="AS355" s="40"/>
      <c r="AT355" s="40"/>
      <c r="AU355" s="24">
        <v>116119</v>
      </c>
      <c r="AV355" s="40"/>
      <c r="AW355" s="40"/>
      <c r="AX355" s="24">
        <v>110429</v>
      </c>
      <c r="AY355" s="40"/>
      <c r="AZ355" s="40"/>
      <c r="BA355" s="24"/>
      <c r="BB355" s="40"/>
      <c r="BC355" s="40"/>
      <c r="BD355" s="24"/>
      <c r="BE355" s="40"/>
      <c r="BF355" s="40"/>
      <c r="BG355" s="24"/>
      <c r="BH355" s="40"/>
      <c r="BI355" s="40"/>
      <c r="BJ355" s="24"/>
      <c r="BK355" s="40"/>
      <c r="BL355" s="40"/>
    </row>
    <row r="356" spans="1:64" x14ac:dyDescent="0.2">
      <c r="A356" s="29" t="s">
        <v>25</v>
      </c>
      <c r="B356" s="29" t="s">
        <v>26</v>
      </c>
      <c r="C356" s="29">
        <f>'À renseigner'!$I$13</f>
        <v>0</v>
      </c>
      <c r="D356" s="82"/>
      <c r="E356" s="83"/>
      <c r="F356" s="83"/>
      <c r="G356" s="83"/>
      <c r="H356" s="83"/>
      <c r="I356" s="84"/>
      <c r="J356" s="84"/>
      <c r="K356" s="83" t="s">
        <v>27</v>
      </c>
      <c r="L356" s="83" t="s">
        <v>27</v>
      </c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5"/>
      <c r="X356" s="83"/>
      <c r="Y356" s="84"/>
      <c r="Z356" s="84"/>
      <c r="AA356" s="84"/>
      <c r="AB356" s="88" t="s">
        <v>583</v>
      </c>
      <c r="AC356" s="88">
        <v>84289</v>
      </c>
      <c r="AD356" s="40"/>
      <c r="AE356" s="40"/>
      <c r="AF356" s="88">
        <v>84309</v>
      </c>
      <c r="AG356" s="40"/>
      <c r="AH356" s="40"/>
      <c r="AI356" s="88">
        <v>84329</v>
      </c>
      <c r="AJ356" s="40"/>
      <c r="AK356" s="40"/>
      <c r="AL356" s="24">
        <v>84349</v>
      </c>
      <c r="AM356" s="40"/>
      <c r="AN356" s="40"/>
      <c r="AO356" s="88">
        <v>84369</v>
      </c>
      <c r="AP356" s="40"/>
      <c r="AQ356" s="40"/>
      <c r="AR356" s="88">
        <v>84294</v>
      </c>
      <c r="AS356" s="40"/>
      <c r="AT356" s="40"/>
      <c r="AU356" s="24">
        <v>116119</v>
      </c>
      <c r="AV356" s="40"/>
      <c r="AW356" s="40"/>
      <c r="AX356" s="24">
        <v>110429</v>
      </c>
      <c r="AY356" s="40"/>
      <c r="AZ356" s="40"/>
      <c r="BA356" s="24"/>
      <c r="BB356" s="40"/>
      <c r="BC356" s="40"/>
      <c r="BD356" s="24"/>
      <c r="BE356" s="40"/>
      <c r="BF356" s="40"/>
      <c r="BG356" s="24"/>
      <c r="BH356" s="40"/>
      <c r="BI356" s="40"/>
      <c r="BJ356" s="24"/>
      <c r="BK356" s="40"/>
      <c r="BL356" s="40"/>
    </row>
    <row r="357" spans="1:64" x14ac:dyDescent="0.2">
      <c r="A357" s="29" t="s">
        <v>25</v>
      </c>
      <c r="B357" s="29" t="s">
        <v>26</v>
      </c>
      <c r="C357" s="29">
        <f>'À renseigner'!$I$13</f>
        <v>0</v>
      </c>
      <c r="D357" s="82"/>
      <c r="E357" s="83"/>
      <c r="F357" s="83"/>
      <c r="G357" s="83"/>
      <c r="H357" s="83"/>
      <c r="I357" s="84"/>
      <c r="J357" s="84"/>
      <c r="K357" s="83" t="s">
        <v>27</v>
      </c>
      <c r="L357" s="83" t="s">
        <v>27</v>
      </c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5"/>
      <c r="X357" s="83"/>
      <c r="Y357" s="84"/>
      <c r="Z357" s="84"/>
      <c r="AA357" s="84"/>
      <c r="AB357" s="88" t="s">
        <v>583</v>
      </c>
      <c r="AC357" s="88">
        <v>84289</v>
      </c>
      <c r="AD357" s="40"/>
      <c r="AE357" s="40"/>
      <c r="AF357" s="88">
        <v>84309</v>
      </c>
      <c r="AG357" s="40"/>
      <c r="AH357" s="40"/>
      <c r="AI357" s="88">
        <v>84329</v>
      </c>
      <c r="AJ357" s="40"/>
      <c r="AK357" s="40"/>
      <c r="AL357" s="24">
        <v>84349</v>
      </c>
      <c r="AM357" s="40"/>
      <c r="AN357" s="40"/>
      <c r="AO357" s="88">
        <v>84369</v>
      </c>
      <c r="AP357" s="40"/>
      <c r="AQ357" s="40"/>
      <c r="AR357" s="88">
        <v>84294</v>
      </c>
      <c r="AS357" s="40"/>
      <c r="AT357" s="40"/>
      <c r="AU357" s="24">
        <v>116119</v>
      </c>
      <c r="AV357" s="40"/>
      <c r="AW357" s="40"/>
      <c r="AX357" s="24">
        <v>110429</v>
      </c>
      <c r="AY357" s="40"/>
      <c r="AZ357" s="40"/>
      <c r="BA357" s="24"/>
      <c r="BB357" s="40"/>
      <c r="BC357" s="40"/>
      <c r="BD357" s="24"/>
      <c r="BE357" s="40"/>
      <c r="BF357" s="40"/>
      <c r="BG357" s="24"/>
      <c r="BH357" s="40"/>
      <c r="BI357" s="40"/>
      <c r="BJ357" s="24"/>
      <c r="BK357" s="40"/>
      <c r="BL357" s="40"/>
    </row>
    <row r="358" spans="1:64" x14ac:dyDescent="0.2">
      <c r="A358" s="29" t="s">
        <v>25</v>
      </c>
      <c r="B358" s="29" t="s">
        <v>26</v>
      </c>
      <c r="C358" s="29">
        <f>'À renseigner'!$I$13</f>
        <v>0</v>
      </c>
      <c r="D358" s="82"/>
      <c r="E358" s="83"/>
      <c r="F358" s="83"/>
      <c r="G358" s="83"/>
      <c r="H358" s="83"/>
      <c r="I358" s="84"/>
      <c r="J358" s="84"/>
      <c r="K358" s="83" t="s">
        <v>27</v>
      </c>
      <c r="L358" s="83" t="s">
        <v>27</v>
      </c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5"/>
      <c r="X358" s="83"/>
      <c r="Y358" s="84"/>
      <c r="Z358" s="84"/>
      <c r="AA358" s="84"/>
      <c r="AB358" s="88" t="s">
        <v>583</v>
      </c>
      <c r="AC358" s="88">
        <v>84289</v>
      </c>
      <c r="AD358" s="40"/>
      <c r="AE358" s="40"/>
      <c r="AF358" s="88">
        <v>84309</v>
      </c>
      <c r="AG358" s="40"/>
      <c r="AH358" s="40"/>
      <c r="AI358" s="88">
        <v>84329</v>
      </c>
      <c r="AJ358" s="40"/>
      <c r="AK358" s="40"/>
      <c r="AL358" s="24">
        <v>84349</v>
      </c>
      <c r="AM358" s="40"/>
      <c r="AN358" s="40"/>
      <c r="AO358" s="88">
        <v>84369</v>
      </c>
      <c r="AP358" s="40"/>
      <c r="AQ358" s="40"/>
      <c r="AR358" s="88">
        <v>84294</v>
      </c>
      <c r="AS358" s="40"/>
      <c r="AT358" s="40"/>
      <c r="AU358" s="24">
        <v>116119</v>
      </c>
      <c r="AV358" s="40"/>
      <c r="AW358" s="40"/>
      <c r="AX358" s="24">
        <v>110429</v>
      </c>
      <c r="AY358" s="40"/>
      <c r="AZ358" s="40"/>
      <c r="BA358" s="24"/>
      <c r="BB358" s="40"/>
      <c r="BC358" s="40"/>
      <c r="BD358" s="24"/>
      <c r="BE358" s="40"/>
      <c r="BF358" s="40"/>
      <c r="BG358" s="24"/>
      <c r="BH358" s="40"/>
      <c r="BI358" s="40"/>
      <c r="BJ358" s="24"/>
      <c r="BK358" s="40"/>
      <c r="BL358" s="40"/>
    </row>
    <row r="359" spans="1:64" x14ac:dyDescent="0.2">
      <c r="A359" s="29" t="s">
        <v>25</v>
      </c>
      <c r="B359" s="29" t="s">
        <v>26</v>
      </c>
      <c r="C359" s="29">
        <f>'À renseigner'!$I$13</f>
        <v>0</v>
      </c>
      <c r="D359" s="82"/>
      <c r="E359" s="83"/>
      <c r="F359" s="83"/>
      <c r="G359" s="83"/>
      <c r="H359" s="83"/>
      <c r="I359" s="84"/>
      <c r="J359" s="84"/>
      <c r="K359" s="83" t="s">
        <v>27</v>
      </c>
      <c r="L359" s="83" t="s">
        <v>27</v>
      </c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5"/>
      <c r="X359" s="83"/>
      <c r="Y359" s="84"/>
      <c r="Z359" s="84"/>
      <c r="AA359" s="84"/>
      <c r="AB359" s="88" t="s">
        <v>583</v>
      </c>
      <c r="AC359" s="88">
        <v>84289</v>
      </c>
      <c r="AD359" s="40"/>
      <c r="AE359" s="40"/>
      <c r="AF359" s="88">
        <v>84309</v>
      </c>
      <c r="AG359" s="40"/>
      <c r="AH359" s="40"/>
      <c r="AI359" s="88">
        <v>84329</v>
      </c>
      <c r="AJ359" s="40"/>
      <c r="AK359" s="40"/>
      <c r="AL359" s="24">
        <v>84349</v>
      </c>
      <c r="AM359" s="40"/>
      <c r="AN359" s="40"/>
      <c r="AO359" s="88">
        <v>84369</v>
      </c>
      <c r="AP359" s="40"/>
      <c r="AQ359" s="40"/>
      <c r="AR359" s="88">
        <v>84294</v>
      </c>
      <c r="AS359" s="40"/>
      <c r="AT359" s="40"/>
      <c r="AU359" s="24">
        <v>116119</v>
      </c>
      <c r="AV359" s="40"/>
      <c r="AW359" s="40"/>
      <c r="AX359" s="24">
        <v>110429</v>
      </c>
      <c r="AY359" s="40"/>
      <c r="AZ359" s="40"/>
      <c r="BA359" s="24"/>
      <c r="BB359" s="40"/>
      <c r="BC359" s="40"/>
      <c r="BD359" s="24"/>
      <c r="BE359" s="40"/>
      <c r="BF359" s="40"/>
      <c r="BG359" s="24"/>
      <c r="BH359" s="40"/>
      <c r="BI359" s="40"/>
      <c r="BJ359" s="24"/>
      <c r="BK359" s="40"/>
      <c r="BL359" s="40"/>
    </row>
    <row r="360" spans="1:64" x14ac:dyDescent="0.2">
      <c r="A360" s="29" t="s">
        <v>25</v>
      </c>
      <c r="B360" s="29" t="s">
        <v>26</v>
      </c>
      <c r="C360" s="29">
        <f>'À renseigner'!$I$13</f>
        <v>0</v>
      </c>
      <c r="D360" s="82"/>
      <c r="E360" s="83"/>
      <c r="F360" s="83"/>
      <c r="G360" s="83"/>
      <c r="H360" s="83"/>
      <c r="I360" s="84"/>
      <c r="J360" s="84"/>
      <c r="K360" s="83" t="s">
        <v>27</v>
      </c>
      <c r="L360" s="83" t="s">
        <v>27</v>
      </c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5"/>
      <c r="X360" s="83"/>
      <c r="Y360" s="84"/>
      <c r="Z360" s="84"/>
      <c r="AA360" s="84"/>
      <c r="AB360" s="88" t="s">
        <v>583</v>
      </c>
      <c r="AC360" s="88">
        <v>84289</v>
      </c>
      <c r="AD360" s="40"/>
      <c r="AE360" s="40"/>
      <c r="AF360" s="88">
        <v>84309</v>
      </c>
      <c r="AG360" s="40"/>
      <c r="AH360" s="40"/>
      <c r="AI360" s="88">
        <v>84329</v>
      </c>
      <c r="AJ360" s="40"/>
      <c r="AK360" s="40"/>
      <c r="AL360" s="24">
        <v>84349</v>
      </c>
      <c r="AM360" s="40"/>
      <c r="AN360" s="40"/>
      <c r="AO360" s="88">
        <v>84369</v>
      </c>
      <c r="AP360" s="40"/>
      <c r="AQ360" s="40"/>
      <c r="AR360" s="88">
        <v>84294</v>
      </c>
      <c r="AS360" s="40"/>
      <c r="AT360" s="40"/>
      <c r="AU360" s="24">
        <v>116119</v>
      </c>
      <c r="AV360" s="40"/>
      <c r="AW360" s="40"/>
      <c r="AX360" s="24">
        <v>110429</v>
      </c>
      <c r="AY360" s="40"/>
      <c r="AZ360" s="40"/>
      <c r="BA360" s="24"/>
      <c r="BB360" s="40"/>
      <c r="BC360" s="40"/>
      <c r="BD360" s="24"/>
      <c r="BE360" s="40"/>
      <c r="BF360" s="40"/>
      <c r="BG360" s="24"/>
      <c r="BH360" s="40"/>
      <c r="BI360" s="40"/>
      <c r="BJ360" s="24"/>
      <c r="BK360" s="40"/>
      <c r="BL360" s="40"/>
    </row>
    <row r="361" spans="1:64" x14ac:dyDescent="0.2">
      <c r="A361" s="29" t="s">
        <v>25</v>
      </c>
      <c r="B361" s="29" t="s">
        <v>26</v>
      </c>
      <c r="C361" s="29">
        <f>'À renseigner'!$I$13</f>
        <v>0</v>
      </c>
      <c r="D361" s="82"/>
      <c r="E361" s="83"/>
      <c r="F361" s="83"/>
      <c r="G361" s="83"/>
      <c r="H361" s="83"/>
      <c r="I361" s="84"/>
      <c r="J361" s="84"/>
      <c r="K361" s="83" t="s">
        <v>27</v>
      </c>
      <c r="L361" s="83" t="s">
        <v>27</v>
      </c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5"/>
      <c r="X361" s="83"/>
      <c r="Y361" s="84"/>
      <c r="Z361" s="84"/>
      <c r="AA361" s="84"/>
      <c r="AB361" s="88" t="s">
        <v>583</v>
      </c>
      <c r="AC361" s="88">
        <v>84289</v>
      </c>
      <c r="AD361" s="40"/>
      <c r="AE361" s="40"/>
      <c r="AF361" s="88">
        <v>84309</v>
      </c>
      <c r="AG361" s="40"/>
      <c r="AH361" s="40"/>
      <c r="AI361" s="88">
        <v>84329</v>
      </c>
      <c r="AJ361" s="40"/>
      <c r="AK361" s="40"/>
      <c r="AL361" s="24">
        <v>84349</v>
      </c>
      <c r="AM361" s="40"/>
      <c r="AN361" s="40"/>
      <c r="AO361" s="88">
        <v>84369</v>
      </c>
      <c r="AP361" s="40"/>
      <c r="AQ361" s="40"/>
      <c r="AR361" s="88">
        <v>84294</v>
      </c>
      <c r="AS361" s="40"/>
      <c r="AT361" s="40"/>
      <c r="AU361" s="24">
        <v>116119</v>
      </c>
      <c r="AV361" s="40"/>
      <c r="AW361" s="40"/>
      <c r="AX361" s="24">
        <v>110429</v>
      </c>
      <c r="AY361" s="40"/>
      <c r="AZ361" s="40"/>
      <c r="BA361" s="24"/>
      <c r="BB361" s="40"/>
      <c r="BC361" s="40"/>
      <c r="BD361" s="24"/>
      <c r="BE361" s="40"/>
      <c r="BF361" s="40"/>
      <c r="BG361" s="24"/>
      <c r="BH361" s="40"/>
      <c r="BI361" s="40"/>
      <c r="BJ361" s="24"/>
      <c r="BK361" s="40"/>
      <c r="BL361" s="40"/>
    </row>
    <row r="362" spans="1:64" x14ac:dyDescent="0.2">
      <c r="A362" s="29" t="s">
        <v>25</v>
      </c>
      <c r="B362" s="29" t="s">
        <v>26</v>
      </c>
      <c r="C362" s="29">
        <f>'À renseigner'!$I$13</f>
        <v>0</v>
      </c>
      <c r="D362" s="82"/>
      <c r="E362" s="83"/>
      <c r="F362" s="83"/>
      <c r="G362" s="83"/>
      <c r="H362" s="83"/>
      <c r="I362" s="84"/>
      <c r="J362" s="84"/>
      <c r="K362" s="83" t="s">
        <v>27</v>
      </c>
      <c r="L362" s="83" t="s">
        <v>27</v>
      </c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5"/>
      <c r="X362" s="83"/>
      <c r="Y362" s="84"/>
      <c r="Z362" s="84"/>
      <c r="AA362" s="84"/>
      <c r="AB362" s="88" t="s">
        <v>583</v>
      </c>
      <c r="AC362" s="88">
        <v>84289</v>
      </c>
      <c r="AD362" s="40"/>
      <c r="AE362" s="40"/>
      <c r="AF362" s="88">
        <v>84309</v>
      </c>
      <c r="AG362" s="40"/>
      <c r="AH362" s="40"/>
      <c r="AI362" s="88">
        <v>84329</v>
      </c>
      <c r="AJ362" s="40"/>
      <c r="AK362" s="40"/>
      <c r="AL362" s="24">
        <v>84349</v>
      </c>
      <c r="AM362" s="40"/>
      <c r="AN362" s="40"/>
      <c r="AO362" s="88">
        <v>84369</v>
      </c>
      <c r="AP362" s="40"/>
      <c r="AQ362" s="40"/>
      <c r="AR362" s="88">
        <v>84294</v>
      </c>
      <c r="AS362" s="40"/>
      <c r="AT362" s="40"/>
      <c r="AU362" s="24">
        <v>116119</v>
      </c>
      <c r="AV362" s="40"/>
      <c r="AW362" s="40"/>
      <c r="AX362" s="24">
        <v>110429</v>
      </c>
      <c r="AY362" s="40"/>
      <c r="AZ362" s="40"/>
      <c r="BA362" s="24"/>
      <c r="BB362" s="40"/>
      <c r="BC362" s="40"/>
      <c r="BD362" s="24"/>
      <c r="BE362" s="40"/>
      <c r="BF362" s="40"/>
      <c r="BG362" s="24"/>
      <c r="BH362" s="40"/>
      <c r="BI362" s="40"/>
      <c r="BJ362" s="24"/>
      <c r="BK362" s="40"/>
      <c r="BL362" s="40"/>
    </row>
    <row r="363" spans="1:64" x14ac:dyDescent="0.2">
      <c r="A363" s="29" t="s">
        <v>25</v>
      </c>
      <c r="B363" s="29" t="s">
        <v>26</v>
      </c>
      <c r="C363" s="29">
        <f>'À renseigner'!$I$13</f>
        <v>0</v>
      </c>
      <c r="D363" s="82"/>
      <c r="E363" s="83"/>
      <c r="F363" s="83"/>
      <c r="G363" s="83"/>
      <c r="H363" s="83"/>
      <c r="I363" s="84"/>
      <c r="J363" s="84"/>
      <c r="K363" s="83" t="s">
        <v>27</v>
      </c>
      <c r="L363" s="83" t="s">
        <v>27</v>
      </c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5"/>
      <c r="X363" s="83"/>
      <c r="Y363" s="84"/>
      <c r="Z363" s="84"/>
      <c r="AA363" s="84"/>
      <c r="AB363" s="88" t="s">
        <v>583</v>
      </c>
      <c r="AC363" s="88">
        <v>84289</v>
      </c>
      <c r="AD363" s="40"/>
      <c r="AE363" s="40"/>
      <c r="AF363" s="88">
        <v>84309</v>
      </c>
      <c r="AG363" s="40"/>
      <c r="AH363" s="40"/>
      <c r="AI363" s="88">
        <v>84329</v>
      </c>
      <c r="AJ363" s="40"/>
      <c r="AK363" s="40"/>
      <c r="AL363" s="24">
        <v>84349</v>
      </c>
      <c r="AM363" s="40"/>
      <c r="AN363" s="40"/>
      <c r="AO363" s="88">
        <v>84369</v>
      </c>
      <c r="AP363" s="40"/>
      <c r="AQ363" s="40"/>
      <c r="AR363" s="88">
        <v>84294</v>
      </c>
      <c r="AS363" s="40"/>
      <c r="AT363" s="40"/>
      <c r="AU363" s="24">
        <v>116119</v>
      </c>
      <c r="AV363" s="40"/>
      <c r="AW363" s="40"/>
      <c r="AX363" s="24">
        <v>110429</v>
      </c>
      <c r="AY363" s="40"/>
      <c r="AZ363" s="40"/>
      <c r="BA363" s="24"/>
      <c r="BB363" s="40"/>
      <c r="BC363" s="40"/>
      <c r="BD363" s="24"/>
      <c r="BE363" s="40"/>
      <c r="BF363" s="40"/>
      <c r="BG363" s="24"/>
      <c r="BH363" s="40"/>
      <c r="BI363" s="40"/>
      <c r="BJ363" s="24"/>
      <c r="BK363" s="40"/>
      <c r="BL363" s="40"/>
    </row>
    <row r="364" spans="1:64" x14ac:dyDescent="0.2">
      <c r="A364" s="29" t="s">
        <v>25</v>
      </c>
      <c r="B364" s="29" t="s">
        <v>26</v>
      </c>
      <c r="C364" s="29">
        <f>'À renseigner'!$I$13</f>
        <v>0</v>
      </c>
      <c r="D364" s="82"/>
      <c r="E364" s="83"/>
      <c r="F364" s="83"/>
      <c r="G364" s="83"/>
      <c r="H364" s="83"/>
      <c r="I364" s="84"/>
      <c r="J364" s="84"/>
      <c r="K364" s="83" t="s">
        <v>27</v>
      </c>
      <c r="L364" s="83" t="s">
        <v>27</v>
      </c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5"/>
      <c r="X364" s="83"/>
      <c r="Y364" s="84"/>
      <c r="Z364" s="84"/>
      <c r="AA364" s="84"/>
      <c r="AB364" s="88" t="s">
        <v>583</v>
      </c>
      <c r="AC364" s="88">
        <v>84289</v>
      </c>
      <c r="AD364" s="40"/>
      <c r="AE364" s="40"/>
      <c r="AF364" s="88">
        <v>84309</v>
      </c>
      <c r="AG364" s="40"/>
      <c r="AH364" s="40"/>
      <c r="AI364" s="88">
        <v>84329</v>
      </c>
      <c r="AJ364" s="40"/>
      <c r="AK364" s="40"/>
      <c r="AL364" s="24">
        <v>84349</v>
      </c>
      <c r="AM364" s="40"/>
      <c r="AN364" s="40"/>
      <c r="AO364" s="88">
        <v>84369</v>
      </c>
      <c r="AP364" s="40"/>
      <c r="AQ364" s="40"/>
      <c r="AR364" s="88">
        <v>84294</v>
      </c>
      <c r="AS364" s="40"/>
      <c r="AT364" s="40"/>
      <c r="AU364" s="24">
        <v>116119</v>
      </c>
      <c r="AV364" s="40"/>
      <c r="AW364" s="40"/>
      <c r="AX364" s="24">
        <v>110429</v>
      </c>
      <c r="AY364" s="40"/>
      <c r="AZ364" s="40"/>
      <c r="BA364" s="24"/>
      <c r="BB364" s="40"/>
      <c r="BC364" s="40"/>
      <c r="BD364" s="24"/>
      <c r="BE364" s="40"/>
      <c r="BF364" s="40"/>
      <c r="BG364" s="24"/>
      <c r="BH364" s="40"/>
      <c r="BI364" s="40"/>
      <c r="BJ364" s="24"/>
      <c r="BK364" s="40"/>
      <c r="BL364" s="40"/>
    </row>
    <row r="365" spans="1:64" x14ac:dyDescent="0.2">
      <c r="A365" s="29" t="s">
        <v>25</v>
      </c>
      <c r="B365" s="29" t="s">
        <v>26</v>
      </c>
      <c r="C365" s="29">
        <f>'À renseigner'!$I$13</f>
        <v>0</v>
      </c>
      <c r="D365" s="82"/>
      <c r="E365" s="83"/>
      <c r="F365" s="83"/>
      <c r="G365" s="83"/>
      <c r="H365" s="83"/>
      <c r="I365" s="84"/>
      <c r="J365" s="84"/>
      <c r="K365" s="83" t="s">
        <v>27</v>
      </c>
      <c r="L365" s="83" t="s">
        <v>27</v>
      </c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5"/>
      <c r="X365" s="83"/>
      <c r="Y365" s="84"/>
      <c r="Z365" s="84"/>
      <c r="AA365" s="84"/>
      <c r="AB365" s="88" t="s">
        <v>583</v>
      </c>
      <c r="AC365" s="88">
        <v>84289</v>
      </c>
      <c r="AD365" s="40"/>
      <c r="AE365" s="40"/>
      <c r="AF365" s="88">
        <v>84309</v>
      </c>
      <c r="AG365" s="40"/>
      <c r="AH365" s="40"/>
      <c r="AI365" s="88">
        <v>84329</v>
      </c>
      <c r="AJ365" s="40"/>
      <c r="AK365" s="40"/>
      <c r="AL365" s="24">
        <v>84349</v>
      </c>
      <c r="AM365" s="40"/>
      <c r="AN365" s="40"/>
      <c r="AO365" s="88">
        <v>84369</v>
      </c>
      <c r="AP365" s="40"/>
      <c r="AQ365" s="40"/>
      <c r="AR365" s="88">
        <v>84294</v>
      </c>
      <c r="AS365" s="40"/>
      <c r="AT365" s="40"/>
      <c r="AU365" s="24">
        <v>116119</v>
      </c>
      <c r="AV365" s="40"/>
      <c r="AW365" s="40"/>
      <c r="AX365" s="24">
        <v>110429</v>
      </c>
      <c r="AY365" s="40"/>
      <c r="AZ365" s="40"/>
      <c r="BA365" s="24"/>
      <c r="BB365" s="40"/>
      <c r="BC365" s="40"/>
      <c r="BD365" s="24"/>
      <c r="BE365" s="40"/>
      <c r="BF365" s="40"/>
      <c r="BG365" s="24"/>
      <c r="BH365" s="40"/>
      <c r="BI365" s="40"/>
      <c r="BJ365" s="24"/>
      <c r="BK365" s="40"/>
      <c r="BL365" s="40"/>
    </row>
    <row r="366" spans="1:64" x14ac:dyDescent="0.2">
      <c r="A366" s="29" t="s">
        <v>25</v>
      </c>
      <c r="B366" s="29" t="s">
        <v>26</v>
      </c>
      <c r="C366" s="29">
        <f>'À renseigner'!$I$13</f>
        <v>0</v>
      </c>
      <c r="D366" s="82"/>
      <c r="E366" s="83"/>
      <c r="F366" s="83"/>
      <c r="G366" s="83"/>
      <c r="H366" s="83"/>
      <c r="I366" s="84"/>
      <c r="J366" s="84"/>
      <c r="K366" s="83" t="s">
        <v>27</v>
      </c>
      <c r="L366" s="83" t="s">
        <v>27</v>
      </c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5"/>
      <c r="X366" s="83"/>
      <c r="Y366" s="84"/>
      <c r="Z366" s="84"/>
      <c r="AA366" s="84"/>
      <c r="AB366" s="88" t="s">
        <v>583</v>
      </c>
      <c r="AC366" s="88">
        <v>84289</v>
      </c>
      <c r="AD366" s="40"/>
      <c r="AE366" s="40"/>
      <c r="AF366" s="88">
        <v>84309</v>
      </c>
      <c r="AG366" s="40"/>
      <c r="AH366" s="40"/>
      <c r="AI366" s="88">
        <v>84329</v>
      </c>
      <c r="AJ366" s="40"/>
      <c r="AK366" s="40"/>
      <c r="AL366" s="24">
        <v>84349</v>
      </c>
      <c r="AM366" s="40"/>
      <c r="AN366" s="40"/>
      <c r="AO366" s="88">
        <v>84369</v>
      </c>
      <c r="AP366" s="40"/>
      <c r="AQ366" s="40"/>
      <c r="AR366" s="88">
        <v>84294</v>
      </c>
      <c r="AS366" s="40"/>
      <c r="AT366" s="40"/>
      <c r="AU366" s="24">
        <v>116119</v>
      </c>
      <c r="AV366" s="40"/>
      <c r="AW366" s="40"/>
      <c r="AX366" s="24">
        <v>110429</v>
      </c>
      <c r="AY366" s="40"/>
      <c r="AZ366" s="40"/>
      <c r="BA366" s="24"/>
      <c r="BB366" s="40"/>
      <c r="BC366" s="40"/>
      <c r="BD366" s="24"/>
      <c r="BE366" s="40"/>
      <c r="BF366" s="40"/>
      <c r="BG366" s="24"/>
      <c r="BH366" s="40"/>
      <c r="BI366" s="40"/>
      <c r="BJ366" s="24"/>
      <c r="BK366" s="40"/>
      <c r="BL366" s="40"/>
    </row>
    <row r="367" spans="1:64" x14ac:dyDescent="0.2">
      <c r="A367" s="29" t="s">
        <v>25</v>
      </c>
      <c r="B367" s="29" t="s">
        <v>26</v>
      </c>
      <c r="C367" s="29">
        <f>'À renseigner'!$I$13</f>
        <v>0</v>
      </c>
      <c r="D367" s="82"/>
      <c r="E367" s="83"/>
      <c r="F367" s="83"/>
      <c r="G367" s="83"/>
      <c r="H367" s="83"/>
      <c r="I367" s="84"/>
      <c r="J367" s="84"/>
      <c r="K367" s="83" t="s">
        <v>27</v>
      </c>
      <c r="L367" s="83" t="s">
        <v>27</v>
      </c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5"/>
      <c r="X367" s="83"/>
      <c r="Y367" s="84"/>
      <c r="Z367" s="84"/>
      <c r="AA367" s="84"/>
      <c r="AB367" s="88" t="s">
        <v>583</v>
      </c>
      <c r="AC367" s="88">
        <v>84289</v>
      </c>
      <c r="AD367" s="40"/>
      <c r="AE367" s="40"/>
      <c r="AF367" s="88">
        <v>84309</v>
      </c>
      <c r="AG367" s="40"/>
      <c r="AH367" s="40"/>
      <c r="AI367" s="88">
        <v>84329</v>
      </c>
      <c r="AJ367" s="40"/>
      <c r="AK367" s="40"/>
      <c r="AL367" s="24">
        <v>84349</v>
      </c>
      <c r="AM367" s="40"/>
      <c r="AN367" s="40"/>
      <c r="AO367" s="88">
        <v>84369</v>
      </c>
      <c r="AP367" s="40"/>
      <c r="AQ367" s="40"/>
      <c r="AR367" s="88">
        <v>84294</v>
      </c>
      <c r="AS367" s="40"/>
      <c r="AT367" s="40"/>
      <c r="AU367" s="24">
        <v>116119</v>
      </c>
      <c r="AV367" s="40"/>
      <c r="AW367" s="40"/>
      <c r="AX367" s="24">
        <v>110429</v>
      </c>
      <c r="AY367" s="40"/>
      <c r="AZ367" s="40"/>
      <c r="BA367" s="24"/>
      <c r="BB367" s="40"/>
      <c r="BC367" s="40"/>
      <c r="BD367" s="24"/>
      <c r="BE367" s="40"/>
      <c r="BF367" s="40"/>
      <c r="BG367" s="24"/>
      <c r="BH367" s="40"/>
      <c r="BI367" s="40"/>
      <c r="BJ367" s="24"/>
      <c r="BK367" s="40"/>
      <c r="BL367" s="40"/>
    </row>
    <row r="368" spans="1:64" x14ac:dyDescent="0.2">
      <c r="A368" s="29" t="s">
        <v>25</v>
      </c>
      <c r="B368" s="29" t="s">
        <v>26</v>
      </c>
      <c r="C368" s="29">
        <f>'À renseigner'!$I$13</f>
        <v>0</v>
      </c>
      <c r="D368" s="82"/>
      <c r="E368" s="83"/>
      <c r="F368" s="83"/>
      <c r="G368" s="83"/>
      <c r="H368" s="83"/>
      <c r="I368" s="84"/>
      <c r="J368" s="84"/>
      <c r="K368" s="83" t="s">
        <v>27</v>
      </c>
      <c r="L368" s="83" t="s">
        <v>27</v>
      </c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5"/>
      <c r="X368" s="83"/>
      <c r="Y368" s="84"/>
      <c r="Z368" s="84"/>
      <c r="AA368" s="84"/>
      <c r="AB368" s="88" t="s">
        <v>583</v>
      </c>
      <c r="AC368" s="88">
        <v>84289</v>
      </c>
      <c r="AD368" s="40"/>
      <c r="AE368" s="40"/>
      <c r="AF368" s="88">
        <v>84309</v>
      </c>
      <c r="AG368" s="40"/>
      <c r="AH368" s="40"/>
      <c r="AI368" s="88">
        <v>84329</v>
      </c>
      <c r="AJ368" s="40"/>
      <c r="AK368" s="40"/>
      <c r="AL368" s="24">
        <v>84349</v>
      </c>
      <c r="AM368" s="40"/>
      <c r="AN368" s="40"/>
      <c r="AO368" s="88">
        <v>84369</v>
      </c>
      <c r="AP368" s="40"/>
      <c r="AQ368" s="40"/>
      <c r="AR368" s="88">
        <v>84294</v>
      </c>
      <c r="AS368" s="40"/>
      <c r="AT368" s="40"/>
      <c r="AU368" s="24">
        <v>116119</v>
      </c>
      <c r="AV368" s="40"/>
      <c r="AW368" s="40"/>
      <c r="AX368" s="24">
        <v>110429</v>
      </c>
      <c r="AY368" s="40"/>
      <c r="AZ368" s="40"/>
      <c r="BA368" s="24"/>
      <c r="BB368" s="40"/>
      <c r="BC368" s="40"/>
      <c r="BD368" s="24"/>
      <c r="BE368" s="40"/>
      <c r="BF368" s="40"/>
      <c r="BG368" s="24"/>
      <c r="BH368" s="40"/>
      <c r="BI368" s="40"/>
      <c r="BJ368" s="24"/>
      <c r="BK368" s="40"/>
      <c r="BL368" s="40"/>
    </row>
    <row r="369" spans="1:64" x14ac:dyDescent="0.2">
      <c r="A369" s="29" t="s">
        <v>25</v>
      </c>
      <c r="B369" s="29" t="s">
        <v>26</v>
      </c>
      <c r="C369" s="29">
        <f>'À renseigner'!$I$13</f>
        <v>0</v>
      </c>
      <c r="D369" s="82"/>
      <c r="E369" s="83"/>
      <c r="F369" s="83"/>
      <c r="G369" s="83"/>
      <c r="H369" s="83"/>
      <c r="I369" s="84"/>
      <c r="J369" s="84"/>
      <c r="K369" s="83" t="s">
        <v>27</v>
      </c>
      <c r="L369" s="83" t="s">
        <v>27</v>
      </c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5"/>
      <c r="X369" s="83"/>
      <c r="Y369" s="84"/>
      <c r="Z369" s="84"/>
      <c r="AA369" s="84"/>
      <c r="AB369" s="88" t="s">
        <v>583</v>
      </c>
      <c r="AC369" s="88">
        <v>84289</v>
      </c>
      <c r="AD369" s="40"/>
      <c r="AE369" s="40"/>
      <c r="AF369" s="88">
        <v>84309</v>
      </c>
      <c r="AG369" s="40"/>
      <c r="AH369" s="40"/>
      <c r="AI369" s="88">
        <v>84329</v>
      </c>
      <c r="AJ369" s="40"/>
      <c r="AK369" s="40"/>
      <c r="AL369" s="24">
        <v>84349</v>
      </c>
      <c r="AM369" s="40"/>
      <c r="AN369" s="40"/>
      <c r="AO369" s="88">
        <v>84369</v>
      </c>
      <c r="AP369" s="40"/>
      <c r="AQ369" s="40"/>
      <c r="AR369" s="88">
        <v>84294</v>
      </c>
      <c r="AS369" s="40"/>
      <c r="AT369" s="40"/>
      <c r="AU369" s="24">
        <v>116119</v>
      </c>
      <c r="AV369" s="40"/>
      <c r="AW369" s="40"/>
      <c r="AX369" s="24">
        <v>110429</v>
      </c>
      <c r="AY369" s="40"/>
      <c r="AZ369" s="40"/>
      <c r="BA369" s="24"/>
      <c r="BB369" s="40"/>
      <c r="BC369" s="40"/>
      <c r="BD369" s="24"/>
      <c r="BE369" s="40"/>
      <c r="BF369" s="40"/>
      <c r="BG369" s="24"/>
      <c r="BH369" s="40"/>
      <c r="BI369" s="40"/>
      <c r="BJ369" s="24"/>
      <c r="BK369" s="40"/>
      <c r="BL369" s="40"/>
    </row>
    <row r="370" spans="1:64" x14ac:dyDescent="0.2">
      <c r="A370" s="29" t="s">
        <v>25</v>
      </c>
      <c r="B370" s="29" t="s">
        <v>26</v>
      </c>
      <c r="C370" s="29">
        <f>'À renseigner'!$I$13</f>
        <v>0</v>
      </c>
      <c r="D370" s="82"/>
      <c r="E370" s="83"/>
      <c r="F370" s="83"/>
      <c r="G370" s="83"/>
      <c r="H370" s="83"/>
      <c r="I370" s="84"/>
      <c r="J370" s="84"/>
      <c r="K370" s="83" t="s">
        <v>27</v>
      </c>
      <c r="L370" s="83" t="s">
        <v>27</v>
      </c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5"/>
      <c r="X370" s="83"/>
      <c r="Y370" s="84"/>
      <c r="Z370" s="84"/>
      <c r="AA370" s="84"/>
      <c r="AB370" s="88" t="s">
        <v>583</v>
      </c>
      <c r="AC370" s="88">
        <v>84289</v>
      </c>
      <c r="AD370" s="40"/>
      <c r="AE370" s="40"/>
      <c r="AF370" s="88">
        <v>84309</v>
      </c>
      <c r="AG370" s="40"/>
      <c r="AH370" s="40"/>
      <c r="AI370" s="88">
        <v>84329</v>
      </c>
      <c r="AJ370" s="40"/>
      <c r="AK370" s="40"/>
      <c r="AL370" s="24">
        <v>84349</v>
      </c>
      <c r="AM370" s="40"/>
      <c r="AN370" s="40"/>
      <c r="AO370" s="88">
        <v>84369</v>
      </c>
      <c r="AP370" s="40"/>
      <c r="AQ370" s="40"/>
      <c r="AR370" s="88">
        <v>84294</v>
      </c>
      <c r="AS370" s="40"/>
      <c r="AT370" s="40"/>
      <c r="AU370" s="24">
        <v>116119</v>
      </c>
      <c r="AV370" s="40"/>
      <c r="AW370" s="40"/>
      <c r="AX370" s="24">
        <v>110429</v>
      </c>
      <c r="AY370" s="40"/>
      <c r="AZ370" s="40"/>
      <c r="BA370" s="24"/>
      <c r="BB370" s="40"/>
      <c r="BC370" s="40"/>
      <c r="BD370" s="24"/>
      <c r="BE370" s="40"/>
      <c r="BF370" s="40"/>
      <c r="BG370" s="24"/>
      <c r="BH370" s="40"/>
      <c r="BI370" s="40"/>
      <c r="BJ370" s="24"/>
      <c r="BK370" s="40"/>
      <c r="BL370" s="40"/>
    </row>
    <row r="371" spans="1:64" x14ac:dyDescent="0.2">
      <c r="A371" s="29" t="s">
        <v>25</v>
      </c>
      <c r="B371" s="29" t="s">
        <v>26</v>
      </c>
      <c r="C371" s="29">
        <f>'À renseigner'!$I$13</f>
        <v>0</v>
      </c>
      <c r="D371" s="82"/>
      <c r="E371" s="83"/>
      <c r="F371" s="83"/>
      <c r="G371" s="83"/>
      <c r="H371" s="83"/>
      <c r="I371" s="84"/>
      <c r="J371" s="84"/>
      <c r="K371" s="83" t="s">
        <v>27</v>
      </c>
      <c r="L371" s="83" t="s">
        <v>27</v>
      </c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5"/>
      <c r="X371" s="83"/>
      <c r="Y371" s="84"/>
      <c r="Z371" s="84"/>
      <c r="AA371" s="84"/>
      <c r="AB371" s="88" t="s">
        <v>583</v>
      </c>
      <c r="AC371" s="88">
        <v>84289</v>
      </c>
      <c r="AD371" s="40"/>
      <c r="AE371" s="40"/>
      <c r="AF371" s="88">
        <v>84309</v>
      </c>
      <c r="AG371" s="40"/>
      <c r="AH371" s="40"/>
      <c r="AI371" s="88">
        <v>84329</v>
      </c>
      <c r="AJ371" s="40"/>
      <c r="AK371" s="40"/>
      <c r="AL371" s="24">
        <v>84349</v>
      </c>
      <c r="AM371" s="40"/>
      <c r="AN371" s="40"/>
      <c r="AO371" s="88">
        <v>84369</v>
      </c>
      <c r="AP371" s="40"/>
      <c r="AQ371" s="40"/>
      <c r="AR371" s="88">
        <v>84294</v>
      </c>
      <c r="AS371" s="40"/>
      <c r="AT371" s="40"/>
      <c r="AU371" s="24">
        <v>116119</v>
      </c>
      <c r="AV371" s="40"/>
      <c r="AW371" s="40"/>
      <c r="AX371" s="24">
        <v>110429</v>
      </c>
      <c r="AY371" s="40"/>
      <c r="AZ371" s="40"/>
      <c r="BA371" s="24"/>
      <c r="BB371" s="40"/>
      <c r="BC371" s="40"/>
      <c r="BD371" s="24"/>
      <c r="BE371" s="40"/>
      <c r="BF371" s="40"/>
      <c r="BG371" s="24"/>
      <c r="BH371" s="40"/>
      <c r="BI371" s="40"/>
      <c r="BJ371" s="24"/>
      <c r="BK371" s="40"/>
      <c r="BL371" s="40"/>
    </row>
    <row r="372" spans="1:64" x14ac:dyDescent="0.2">
      <c r="A372" s="29" t="s">
        <v>25</v>
      </c>
      <c r="B372" s="29" t="s">
        <v>26</v>
      </c>
      <c r="C372" s="29">
        <f>'À renseigner'!$I$13</f>
        <v>0</v>
      </c>
      <c r="D372" s="82"/>
      <c r="E372" s="83"/>
      <c r="F372" s="83"/>
      <c r="G372" s="83"/>
      <c r="H372" s="83"/>
      <c r="I372" s="84"/>
      <c r="J372" s="84"/>
      <c r="K372" s="83" t="s">
        <v>27</v>
      </c>
      <c r="L372" s="83" t="s">
        <v>27</v>
      </c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5"/>
      <c r="X372" s="83"/>
      <c r="Y372" s="84"/>
      <c r="Z372" s="84"/>
      <c r="AA372" s="84"/>
      <c r="AB372" s="88" t="s">
        <v>583</v>
      </c>
      <c r="AC372" s="88">
        <v>84289</v>
      </c>
      <c r="AD372" s="40"/>
      <c r="AE372" s="40"/>
      <c r="AF372" s="88">
        <v>84309</v>
      </c>
      <c r="AG372" s="40"/>
      <c r="AH372" s="40"/>
      <c r="AI372" s="88">
        <v>84329</v>
      </c>
      <c r="AJ372" s="40"/>
      <c r="AK372" s="40"/>
      <c r="AL372" s="24">
        <v>84349</v>
      </c>
      <c r="AM372" s="40"/>
      <c r="AN372" s="40"/>
      <c r="AO372" s="88">
        <v>84369</v>
      </c>
      <c r="AP372" s="40"/>
      <c r="AQ372" s="40"/>
      <c r="AR372" s="88">
        <v>84294</v>
      </c>
      <c r="AS372" s="40"/>
      <c r="AT372" s="40"/>
      <c r="AU372" s="24">
        <v>116119</v>
      </c>
      <c r="AV372" s="40"/>
      <c r="AW372" s="40"/>
      <c r="AX372" s="24">
        <v>110429</v>
      </c>
      <c r="AY372" s="40"/>
      <c r="AZ372" s="40"/>
      <c r="BA372" s="24"/>
      <c r="BB372" s="40"/>
      <c r="BC372" s="40"/>
      <c r="BD372" s="24"/>
      <c r="BE372" s="40"/>
      <c r="BF372" s="40"/>
      <c r="BG372" s="24"/>
      <c r="BH372" s="40"/>
      <c r="BI372" s="40"/>
      <c r="BJ372" s="24"/>
      <c r="BK372" s="40"/>
      <c r="BL372" s="40"/>
    </row>
    <row r="373" spans="1:64" x14ac:dyDescent="0.2">
      <c r="A373" s="29" t="s">
        <v>25</v>
      </c>
      <c r="B373" s="29" t="s">
        <v>26</v>
      </c>
      <c r="C373" s="29">
        <f>'À renseigner'!$I$13</f>
        <v>0</v>
      </c>
      <c r="D373" s="82"/>
      <c r="E373" s="83"/>
      <c r="F373" s="83"/>
      <c r="G373" s="83"/>
      <c r="H373" s="83"/>
      <c r="I373" s="84"/>
      <c r="J373" s="84"/>
      <c r="K373" s="83" t="s">
        <v>27</v>
      </c>
      <c r="L373" s="83" t="s">
        <v>27</v>
      </c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5"/>
      <c r="X373" s="83"/>
      <c r="Y373" s="84"/>
      <c r="Z373" s="84"/>
      <c r="AA373" s="84"/>
      <c r="AB373" s="88" t="s">
        <v>583</v>
      </c>
      <c r="AC373" s="88">
        <v>84289</v>
      </c>
      <c r="AD373" s="40"/>
      <c r="AE373" s="40"/>
      <c r="AF373" s="88">
        <v>84309</v>
      </c>
      <c r="AG373" s="40"/>
      <c r="AH373" s="40"/>
      <c r="AI373" s="88">
        <v>84329</v>
      </c>
      <c r="AJ373" s="40"/>
      <c r="AK373" s="40"/>
      <c r="AL373" s="24">
        <v>84349</v>
      </c>
      <c r="AM373" s="40"/>
      <c r="AN373" s="40"/>
      <c r="AO373" s="88">
        <v>84369</v>
      </c>
      <c r="AP373" s="40"/>
      <c r="AQ373" s="40"/>
      <c r="AR373" s="88">
        <v>84294</v>
      </c>
      <c r="AS373" s="40"/>
      <c r="AT373" s="40"/>
      <c r="AU373" s="24">
        <v>116119</v>
      </c>
      <c r="AV373" s="40"/>
      <c r="AW373" s="40"/>
      <c r="AX373" s="24">
        <v>110429</v>
      </c>
      <c r="AY373" s="40"/>
      <c r="AZ373" s="40"/>
      <c r="BA373" s="24"/>
      <c r="BB373" s="40"/>
      <c r="BC373" s="40"/>
      <c r="BD373" s="24"/>
      <c r="BE373" s="40"/>
      <c r="BF373" s="40"/>
      <c r="BG373" s="24"/>
      <c r="BH373" s="40"/>
      <c r="BI373" s="40"/>
      <c r="BJ373" s="24"/>
      <c r="BK373" s="40"/>
      <c r="BL373" s="40"/>
    </row>
    <row r="374" spans="1:64" x14ac:dyDescent="0.2">
      <c r="A374" s="29" t="s">
        <v>25</v>
      </c>
      <c r="B374" s="29" t="s">
        <v>26</v>
      </c>
      <c r="C374" s="29">
        <f>'À renseigner'!$I$13</f>
        <v>0</v>
      </c>
      <c r="D374" s="82"/>
      <c r="E374" s="83"/>
      <c r="F374" s="83"/>
      <c r="G374" s="83"/>
      <c r="H374" s="83"/>
      <c r="I374" s="84"/>
      <c r="J374" s="84"/>
      <c r="K374" s="83" t="s">
        <v>27</v>
      </c>
      <c r="L374" s="83" t="s">
        <v>27</v>
      </c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5"/>
      <c r="X374" s="83"/>
      <c r="Y374" s="84"/>
      <c r="Z374" s="84"/>
      <c r="AA374" s="84"/>
      <c r="AB374" s="88" t="s">
        <v>583</v>
      </c>
      <c r="AC374" s="88">
        <v>84289</v>
      </c>
      <c r="AD374" s="40"/>
      <c r="AE374" s="40"/>
      <c r="AF374" s="88">
        <v>84309</v>
      </c>
      <c r="AG374" s="40"/>
      <c r="AH374" s="40"/>
      <c r="AI374" s="88">
        <v>84329</v>
      </c>
      <c r="AJ374" s="40"/>
      <c r="AK374" s="40"/>
      <c r="AL374" s="24">
        <v>84349</v>
      </c>
      <c r="AM374" s="40"/>
      <c r="AN374" s="40"/>
      <c r="AO374" s="88">
        <v>84369</v>
      </c>
      <c r="AP374" s="40"/>
      <c r="AQ374" s="40"/>
      <c r="AR374" s="88">
        <v>84294</v>
      </c>
      <c r="AS374" s="40"/>
      <c r="AT374" s="40"/>
      <c r="AU374" s="24">
        <v>116119</v>
      </c>
      <c r="AV374" s="40"/>
      <c r="AW374" s="40"/>
      <c r="AX374" s="24">
        <v>110429</v>
      </c>
      <c r="AY374" s="40"/>
      <c r="AZ374" s="40"/>
      <c r="BA374" s="24"/>
      <c r="BB374" s="40"/>
      <c r="BC374" s="40"/>
      <c r="BD374" s="24"/>
      <c r="BE374" s="40"/>
      <c r="BF374" s="40"/>
      <c r="BG374" s="24"/>
      <c r="BH374" s="40"/>
      <c r="BI374" s="40"/>
      <c r="BJ374" s="24"/>
      <c r="BK374" s="40"/>
      <c r="BL374" s="40"/>
    </row>
    <row r="375" spans="1:64" x14ac:dyDescent="0.2">
      <c r="A375" s="29" t="s">
        <v>25</v>
      </c>
      <c r="B375" s="29" t="s">
        <v>26</v>
      </c>
      <c r="C375" s="29">
        <f>'À renseigner'!$I$13</f>
        <v>0</v>
      </c>
      <c r="D375" s="82"/>
      <c r="E375" s="83"/>
      <c r="F375" s="83"/>
      <c r="G375" s="83"/>
      <c r="H375" s="83"/>
      <c r="I375" s="84"/>
      <c r="J375" s="84"/>
      <c r="K375" s="83" t="s">
        <v>27</v>
      </c>
      <c r="L375" s="83" t="s">
        <v>27</v>
      </c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5"/>
      <c r="X375" s="83"/>
      <c r="Y375" s="84"/>
      <c r="Z375" s="84"/>
      <c r="AA375" s="84"/>
      <c r="AB375" s="88" t="s">
        <v>583</v>
      </c>
      <c r="AC375" s="88">
        <v>84289</v>
      </c>
      <c r="AD375" s="40"/>
      <c r="AE375" s="40"/>
      <c r="AF375" s="88">
        <v>84309</v>
      </c>
      <c r="AG375" s="40"/>
      <c r="AH375" s="40"/>
      <c r="AI375" s="88">
        <v>84329</v>
      </c>
      <c r="AJ375" s="40"/>
      <c r="AK375" s="40"/>
      <c r="AL375" s="24">
        <v>84349</v>
      </c>
      <c r="AM375" s="40"/>
      <c r="AN375" s="40"/>
      <c r="AO375" s="88">
        <v>84369</v>
      </c>
      <c r="AP375" s="40"/>
      <c r="AQ375" s="40"/>
      <c r="AR375" s="88">
        <v>84294</v>
      </c>
      <c r="AS375" s="40"/>
      <c r="AT375" s="40"/>
      <c r="AU375" s="24">
        <v>116119</v>
      </c>
      <c r="AV375" s="40"/>
      <c r="AW375" s="40"/>
      <c r="AX375" s="24">
        <v>110429</v>
      </c>
      <c r="AY375" s="40"/>
      <c r="AZ375" s="40"/>
      <c r="BA375" s="24"/>
      <c r="BB375" s="40"/>
      <c r="BC375" s="40"/>
      <c r="BD375" s="24"/>
      <c r="BE375" s="40"/>
      <c r="BF375" s="40"/>
      <c r="BG375" s="24"/>
      <c r="BH375" s="40"/>
      <c r="BI375" s="40"/>
      <c r="BJ375" s="24"/>
      <c r="BK375" s="40"/>
      <c r="BL375" s="40"/>
    </row>
    <row r="376" spans="1:64" x14ac:dyDescent="0.2">
      <c r="A376" s="29" t="s">
        <v>25</v>
      </c>
      <c r="B376" s="29" t="s">
        <v>26</v>
      </c>
      <c r="C376" s="29">
        <f>'À renseigner'!$I$13</f>
        <v>0</v>
      </c>
      <c r="D376" s="82"/>
      <c r="E376" s="83"/>
      <c r="F376" s="83"/>
      <c r="G376" s="83"/>
      <c r="H376" s="83"/>
      <c r="I376" s="84"/>
      <c r="J376" s="84"/>
      <c r="K376" s="83" t="s">
        <v>27</v>
      </c>
      <c r="L376" s="83" t="s">
        <v>27</v>
      </c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5"/>
      <c r="X376" s="83"/>
      <c r="Y376" s="84"/>
      <c r="Z376" s="84"/>
      <c r="AA376" s="84"/>
      <c r="AB376" s="88" t="s">
        <v>583</v>
      </c>
      <c r="AC376" s="88">
        <v>84289</v>
      </c>
      <c r="AD376" s="40"/>
      <c r="AE376" s="40"/>
      <c r="AF376" s="88">
        <v>84309</v>
      </c>
      <c r="AG376" s="40"/>
      <c r="AH376" s="40"/>
      <c r="AI376" s="88">
        <v>84329</v>
      </c>
      <c r="AJ376" s="40"/>
      <c r="AK376" s="40"/>
      <c r="AL376" s="24">
        <v>84349</v>
      </c>
      <c r="AM376" s="40"/>
      <c r="AN376" s="40"/>
      <c r="AO376" s="88">
        <v>84369</v>
      </c>
      <c r="AP376" s="40"/>
      <c r="AQ376" s="40"/>
      <c r="AR376" s="88">
        <v>84294</v>
      </c>
      <c r="AS376" s="40"/>
      <c r="AT376" s="40"/>
      <c r="AU376" s="24">
        <v>116119</v>
      </c>
      <c r="AV376" s="40"/>
      <c r="AW376" s="40"/>
      <c r="AX376" s="24">
        <v>110429</v>
      </c>
      <c r="AY376" s="40"/>
      <c r="AZ376" s="40"/>
      <c r="BA376" s="24"/>
      <c r="BB376" s="40"/>
      <c r="BC376" s="40"/>
      <c r="BD376" s="24"/>
      <c r="BE376" s="40"/>
      <c r="BF376" s="40"/>
      <c r="BG376" s="24"/>
      <c r="BH376" s="40"/>
      <c r="BI376" s="40"/>
      <c r="BJ376" s="24"/>
      <c r="BK376" s="40"/>
      <c r="BL376" s="40"/>
    </row>
    <row r="377" spans="1:64" x14ac:dyDescent="0.2">
      <c r="A377" s="29" t="s">
        <v>25</v>
      </c>
      <c r="B377" s="29" t="s">
        <v>26</v>
      </c>
      <c r="C377" s="29">
        <f>'À renseigner'!$I$13</f>
        <v>0</v>
      </c>
      <c r="D377" s="82"/>
      <c r="E377" s="83"/>
      <c r="F377" s="83"/>
      <c r="G377" s="83"/>
      <c r="H377" s="83"/>
      <c r="I377" s="84"/>
      <c r="J377" s="84"/>
      <c r="K377" s="83" t="s">
        <v>27</v>
      </c>
      <c r="L377" s="83" t="s">
        <v>27</v>
      </c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5"/>
      <c r="X377" s="83"/>
      <c r="Y377" s="84"/>
      <c r="Z377" s="84"/>
      <c r="AA377" s="84"/>
      <c r="AB377" s="88" t="s">
        <v>583</v>
      </c>
      <c r="AC377" s="88">
        <v>84289</v>
      </c>
      <c r="AD377" s="40"/>
      <c r="AE377" s="40"/>
      <c r="AF377" s="88">
        <v>84309</v>
      </c>
      <c r="AG377" s="40"/>
      <c r="AH377" s="40"/>
      <c r="AI377" s="88">
        <v>84329</v>
      </c>
      <c r="AJ377" s="40"/>
      <c r="AK377" s="40"/>
      <c r="AL377" s="24">
        <v>84349</v>
      </c>
      <c r="AM377" s="40"/>
      <c r="AN377" s="40"/>
      <c r="AO377" s="88">
        <v>84369</v>
      </c>
      <c r="AP377" s="40"/>
      <c r="AQ377" s="40"/>
      <c r="AR377" s="88">
        <v>84294</v>
      </c>
      <c r="AS377" s="40"/>
      <c r="AT377" s="40"/>
      <c r="AU377" s="24">
        <v>116119</v>
      </c>
      <c r="AV377" s="40"/>
      <c r="AW377" s="40"/>
      <c r="AX377" s="24">
        <v>110429</v>
      </c>
      <c r="AY377" s="40"/>
      <c r="AZ377" s="40"/>
      <c r="BA377" s="24"/>
      <c r="BB377" s="40"/>
      <c r="BC377" s="40"/>
      <c r="BD377" s="24"/>
      <c r="BE377" s="40"/>
      <c r="BF377" s="40"/>
      <c r="BG377" s="24"/>
      <c r="BH377" s="40"/>
      <c r="BI377" s="40"/>
      <c r="BJ377" s="24"/>
      <c r="BK377" s="40"/>
      <c r="BL377" s="40"/>
    </row>
    <row r="378" spans="1:64" x14ac:dyDescent="0.2">
      <c r="A378" s="29" t="s">
        <v>25</v>
      </c>
      <c r="B378" s="29" t="s">
        <v>26</v>
      </c>
      <c r="C378" s="29">
        <f>'À renseigner'!$I$13</f>
        <v>0</v>
      </c>
      <c r="D378" s="82"/>
      <c r="E378" s="83"/>
      <c r="F378" s="83"/>
      <c r="G378" s="83"/>
      <c r="H378" s="83"/>
      <c r="I378" s="84"/>
      <c r="J378" s="84"/>
      <c r="K378" s="83" t="s">
        <v>27</v>
      </c>
      <c r="L378" s="83" t="s">
        <v>27</v>
      </c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5"/>
      <c r="X378" s="83"/>
      <c r="Y378" s="84"/>
      <c r="Z378" s="84"/>
      <c r="AA378" s="84"/>
      <c r="AB378" s="88" t="s">
        <v>583</v>
      </c>
      <c r="AC378" s="88">
        <v>84289</v>
      </c>
      <c r="AD378" s="40"/>
      <c r="AE378" s="40"/>
      <c r="AF378" s="88">
        <v>84309</v>
      </c>
      <c r="AG378" s="40"/>
      <c r="AH378" s="40"/>
      <c r="AI378" s="88">
        <v>84329</v>
      </c>
      <c r="AJ378" s="40"/>
      <c r="AK378" s="40"/>
      <c r="AL378" s="24">
        <v>84349</v>
      </c>
      <c r="AM378" s="40"/>
      <c r="AN378" s="40"/>
      <c r="AO378" s="88">
        <v>84369</v>
      </c>
      <c r="AP378" s="40"/>
      <c r="AQ378" s="40"/>
      <c r="AR378" s="88">
        <v>84294</v>
      </c>
      <c r="AS378" s="40"/>
      <c r="AT378" s="40"/>
      <c r="AU378" s="24">
        <v>116119</v>
      </c>
      <c r="AV378" s="40"/>
      <c r="AW378" s="40"/>
      <c r="AX378" s="24">
        <v>110429</v>
      </c>
      <c r="AY378" s="40"/>
      <c r="AZ378" s="40"/>
      <c r="BA378" s="24"/>
      <c r="BB378" s="40"/>
      <c r="BC378" s="40"/>
      <c r="BD378" s="24"/>
      <c r="BE378" s="40"/>
      <c r="BF378" s="40"/>
      <c r="BG378" s="24"/>
      <c r="BH378" s="40"/>
      <c r="BI378" s="40"/>
      <c r="BJ378" s="24"/>
      <c r="BK378" s="40"/>
      <c r="BL378" s="40"/>
    </row>
    <row r="379" spans="1:64" x14ac:dyDescent="0.2">
      <c r="A379" s="29" t="s">
        <v>25</v>
      </c>
      <c r="B379" s="29" t="s">
        <v>26</v>
      </c>
      <c r="C379" s="29">
        <f>'À renseigner'!$I$13</f>
        <v>0</v>
      </c>
      <c r="D379" s="82"/>
      <c r="E379" s="83"/>
      <c r="F379" s="83"/>
      <c r="G379" s="83"/>
      <c r="H379" s="83"/>
      <c r="I379" s="84"/>
      <c r="J379" s="84"/>
      <c r="K379" s="83" t="s">
        <v>27</v>
      </c>
      <c r="L379" s="83" t="s">
        <v>27</v>
      </c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5"/>
      <c r="X379" s="83"/>
      <c r="Y379" s="84"/>
      <c r="Z379" s="84"/>
      <c r="AA379" s="84"/>
      <c r="AB379" s="88" t="s">
        <v>583</v>
      </c>
      <c r="AC379" s="88">
        <v>84289</v>
      </c>
      <c r="AD379" s="40"/>
      <c r="AE379" s="40"/>
      <c r="AF379" s="88">
        <v>84309</v>
      </c>
      <c r="AG379" s="40"/>
      <c r="AH379" s="40"/>
      <c r="AI379" s="88">
        <v>84329</v>
      </c>
      <c r="AJ379" s="40"/>
      <c r="AK379" s="40"/>
      <c r="AL379" s="24">
        <v>84349</v>
      </c>
      <c r="AM379" s="40"/>
      <c r="AN379" s="40"/>
      <c r="AO379" s="88">
        <v>84369</v>
      </c>
      <c r="AP379" s="40"/>
      <c r="AQ379" s="40"/>
      <c r="AR379" s="88">
        <v>84294</v>
      </c>
      <c r="AS379" s="40"/>
      <c r="AT379" s="40"/>
      <c r="AU379" s="24">
        <v>116119</v>
      </c>
      <c r="AV379" s="40"/>
      <c r="AW379" s="40"/>
      <c r="AX379" s="24">
        <v>110429</v>
      </c>
      <c r="AY379" s="40"/>
      <c r="AZ379" s="40"/>
      <c r="BA379" s="24"/>
      <c r="BB379" s="40"/>
      <c r="BC379" s="40"/>
      <c r="BD379" s="24"/>
      <c r="BE379" s="40"/>
      <c r="BF379" s="40"/>
      <c r="BG379" s="24"/>
      <c r="BH379" s="40"/>
      <c r="BI379" s="40"/>
      <c r="BJ379" s="24"/>
      <c r="BK379" s="40"/>
      <c r="BL379" s="40"/>
    </row>
    <row r="380" spans="1:64" x14ac:dyDescent="0.2">
      <c r="A380" s="29" t="s">
        <v>25</v>
      </c>
      <c r="B380" s="29" t="s">
        <v>26</v>
      </c>
      <c r="C380" s="29">
        <f>'À renseigner'!$I$13</f>
        <v>0</v>
      </c>
      <c r="D380" s="82"/>
      <c r="E380" s="83"/>
      <c r="F380" s="83"/>
      <c r="G380" s="83"/>
      <c r="H380" s="83"/>
      <c r="I380" s="84"/>
      <c r="J380" s="84"/>
      <c r="K380" s="83" t="s">
        <v>27</v>
      </c>
      <c r="L380" s="83" t="s">
        <v>27</v>
      </c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5"/>
      <c r="X380" s="83"/>
      <c r="Y380" s="84"/>
      <c r="Z380" s="84"/>
      <c r="AA380" s="84"/>
      <c r="AB380" s="88" t="s">
        <v>583</v>
      </c>
      <c r="AC380" s="88">
        <v>84289</v>
      </c>
      <c r="AD380" s="40"/>
      <c r="AE380" s="40"/>
      <c r="AF380" s="88">
        <v>84309</v>
      </c>
      <c r="AG380" s="40"/>
      <c r="AH380" s="40"/>
      <c r="AI380" s="88">
        <v>84329</v>
      </c>
      <c r="AJ380" s="40"/>
      <c r="AK380" s="40"/>
      <c r="AL380" s="24">
        <v>84349</v>
      </c>
      <c r="AM380" s="40"/>
      <c r="AN380" s="40"/>
      <c r="AO380" s="88">
        <v>84369</v>
      </c>
      <c r="AP380" s="40"/>
      <c r="AQ380" s="40"/>
      <c r="AR380" s="88">
        <v>84294</v>
      </c>
      <c r="AS380" s="40"/>
      <c r="AT380" s="40"/>
      <c r="AU380" s="24">
        <v>116119</v>
      </c>
      <c r="AV380" s="40"/>
      <c r="AW380" s="40"/>
      <c r="AX380" s="24">
        <v>110429</v>
      </c>
      <c r="AY380" s="40"/>
      <c r="AZ380" s="40"/>
      <c r="BA380" s="24"/>
      <c r="BB380" s="40"/>
      <c r="BC380" s="40"/>
      <c r="BD380" s="24"/>
      <c r="BE380" s="40"/>
      <c r="BF380" s="40"/>
      <c r="BG380" s="24"/>
      <c r="BH380" s="40"/>
      <c r="BI380" s="40"/>
      <c r="BJ380" s="24"/>
      <c r="BK380" s="40"/>
      <c r="BL380" s="40"/>
    </row>
    <row r="381" spans="1:64" x14ac:dyDescent="0.2">
      <c r="A381" s="29" t="s">
        <v>25</v>
      </c>
      <c r="B381" s="29" t="s">
        <v>26</v>
      </c>
      <c r="C381" s="29">
        <f>'À renseigner'!$I$13</f>
        <v>0</v>
      </c>
      <c r="D381" s="82"/>
      <c r="E381" s="83"/>
      <c r="F381" s="83"/>
      <c r="G381" s="83"/>
      <c r="H381" s="83"/>
      <c r="I381" s="84"/>
      <c r="J381" s="84"/>
      <c r="K381" s="83" t="s">
        <v>27</v>
      </c>
      <c r="L381" s="83" t="s">
        <v>27</v>
      </c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5"/>
      <c r="X381" s="83"/>
      <c r="Y381" s="84"/>
      <c r="Z381" s="84"/>
      <c r="AA381" s="84"/>
      <c r="AB381" s="88" t="s">
        <v>583</v>
      </c>
      <c r="AC381" s="88">
        <v>84289</v>
      </c>
      <c r="AD381" s="40"/>
      <c r="AE381" s="40"/>
      <c r="AF381" s="88">
        <v>84309</v>
      </c>
      <c r="AG381" s="40"/>
      <c r="AH381" s="40"/>
      <c r="AI381" s="88">
        <v>84329</v>
      </c>
      <c r="AJ381" s="40"/>
      <c r="AK381" s="40"/>
      <c r="AL381" s="24">
        <v>84349</v>
      </c>
      <c r="AM381" s="40"/>
      <c r="AN381" s="40"/>
      <c r="AO381" s="88">
        <v>84369</v>
      </c>
      <c r="AP381" s="40"/>
      <c r="AQ381" s="40"/>
      <c r="AR381" s="88">
        <v>84294</v>
      </c>
      <c r="AS381" s="40"/>
      <c r="AT381" s="40"/>
      <c r="AU381" s="24">
        <v>116119</v>
      </c>
      <c r="AV381" s="40"/>
      <c r="AW381" s="40"/>
      <c r="AX381" s="24">
        <v>110429</v>
      </c>
      <c r="AY381" s="40"/>
      <c r="AZ381" s="40"/>
      <c r="BA381" s="24"/>
      <c r="BB381" s="40"/>
      <c r="BC381" s="40"/>
      <c r="BD381" s="24"/>
      <c r="BE381" s="40"/>
      <c r="BF381" s="40"/>
      <c r="BG381" s="24"/>
      <c r="BH381" s="40"/>
      <c r="BI381" s="40"/>
      <c r="BJ381" s="24"/>
      <c r="BK381" s="40"/>
      <c r="BL381" s="40"/>
    </row>
    <row r="382" spans="1:64" x14ac:dyDescent="0.2">
      <c r="A382" s="29" t="s">
        <v>25</v>
      </c>
      <c r="B382" s="29" t="s">
        <v>26</v>
      </c>
      <c r="C382" s="29">
        <f>'À renseigner'!$I$13</f>
        <v>0</v>
      </c>
      <c r="D382" s="82"/>
      <c r="E382" s="83"/>
      <c r="F382" s="83"/>
      <c r="G382" s="83"/>
      <c r="H382" s="83"/>
      <c r="I382" s="84"/>
      <c r="J382" s="84"/>
      <c r="K382" s="83" t="s">
        <v>27</v>
      </c>
      <c r="L382" s="83" t="s">
        <v>27</v>
      </c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5"/>
      <c r="X382" s="83"/>
      <c r="Y382" s="84"/>
      <c r="Z382" s="84"/>
      <c r="AA382" s="84"/>
      <c r="AB382" s="88" t="s">
        <v>583</v>
      </c>
      <c r="AC382" s="88">
        <v>84289</v>
      </c>
      <c r="AD382" s="40"/>
      <c r="AE382" s="40"/>
      <c r="AF382" s="88">
        <v>84309</v>
      </c>
      <c r="AG382" s="40"/>
      <c r="AH382" s="40"/>
      <c r="AI382" s="88">
        <v>84329</v>
      </c>
      <c r="AJ382" s="40"/>
      <c r="AK382" s="40"/>
      <c r="AL382" s="24">
        <v>84349</v>
      </c>
      <c r="AM382" s="40"/>
      <c r="AN382" s="40"/>
      <c r="AO382" s="88">
        <v>84369</v>
      </c>
      <c r="AP382" s="40"/>
      <c r="AQ382" s="40"/>
      <c r="AR382" s="88">
        <v>84294</v>
      </c>
      <c r="AS382" s="40"/>
      <c r="AT382" s="40"/>
      <c r="AU382" s="24">
        <v>116119</v>
      </c>
      <c r="AV382" s="40"/>
      <c r="AW382" s="40"/>
      <c r="AX382" s="24">
        <v>110429</v>
      </c>
      <c r="AY382" s="40"/>
      <c r="AZ382" s="40"/>
      <c r="BA382" s="24"/>
      <c r="BB382" s="40"/>
      <c r="BC382" s="40"/>
      <c r="BD382" s="24"/>
      <c r="BE382" s="40"/>
      <c r="BF382" s="40"/>
      <c r="BG382" s="24"/>
      <c r="BH382" s="40"/>
      <c r="BI382" s="40"/>
      <c r="BJ382" s="24"/>
      <c r="BK382" s="40"/>
      <c r="BL382" s="40"/>
    </row>
    <row r="383" spans="1:64" x14ac:dyDescent="0.2">
      <c r="A383" s="29" t="s">
        <v>25</v>
      </c>
      <c r="B383" s="29" t="s">
        <v>26</v>
      </c>
      <c r="C383" s="29">
        <f>'À renseigner'!$I$13</f>
        <v>0</v>
      </c>
      <c r="D383" s="82"/>
      <c r="E383" s="83"/>
      <c r="F383" s="83"/>
      <c r="G383" s="83"/>
      <c r="H383" s="83"/>
      <c r="I383" s="84"/>
      <c r="J383" s="84"/>
      <c r="K383" s="83" t="s">
        <v>27</v>
      </c>
      <c r="L383" s="83" t="s">
        <v>27</v>
      </c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5"/>
      <c r="X383" s="83"/>
      <c r="Y383" s="84"/>
      <c r="Z383" s="84"/>
      <c r="AA383" s="84"/>
      <c r="AB383" s="88" t="s">
        <v>583</v>
      </c>
      <c r="AC383" s="88">
        <v>84289</v>
      </c>
      <c r="AD383" s="40"/>
      <c r="AE383" s="40"/>
      <c r="AF383" s="88">
        <v>84309</v>
      </c>
      <c r="AG383" s="40"/>
      <c r="AH383" s="40"/>
      <c r="AI383" s="88">
        <v>84329</v>
      </c>
      <c r="AJ383" s="40"/>
      <c r="AK383" s="40"/>
      <c r="AL383" s="24">
        <v>84349</v>
      </c>
      <c r="AM383" s="40"/>
      <c r="AN383" s="40"/>
      <c r="AO383" s="88">
        <v>84369</v>
      </c>
      <c r="AP383" s="40"/>
      <c r="AQ383" s="40"/>
      <c r="AR383" s="88">
        <v>84294</v>
      </c>
      <c r="AS383" s="40"/>
      <c r="AT383" s="40"/>
      <c r="AU383" s="24">
        <v>116119</v>
      </c>
      <c r="AV383" s="40"/>
      <c r="AW383" s="40"/>
      <c r="AX383" s="24">
        <v>110429</v>
      </c>
      <c r="AY383" s="40"/>
      <c r="AZ383" s="40"/>
      <c r="BA383" s="24"/>
      <c r="BB383" s="40"/>
      <c r="BC383" s="40"/>
      <c r="BD383" s="24"/>
      <c r="BE383" s="40"/>
      <c r="BF383" s="40"/>
      <c r="BG383" s="24"/>
      <c r="BH383" s="40"/>
      <c r="BI383" s="40"/>
      <c r="BJ383" s="24"/>
      <c r="BK383" s="40"/>
      <c r="BL383" s="40"/>
    </row>
    <row r="384" spans="1:64" x14ac:dyDescent="0.2">
      <c r="A384" s="29" t="s">
        <v>25</v>
      </c>
      <c r="B384" s="29" t="s">
        <v>26</v>
      </c>
      <c r="C384" s="29">
        <f>'À renseigner'!$I$13</f>
        <v>0</v>
      </c>
      <c r="D384" s="82"/>
      <c r="E384" s="83"/>
      <c r="F384" s="83"/>
      <c r="G384" s="83"/>
      <c r="H384" s="83"/>
      <c r="I384" s="84"/>
      <c r="J384" s="84"/>
      <c r="K384" s="83" t="s">
        <v>27</v>
      </c>
      <c r="L384" s="83" t="s">
        <v>27</v>
      </c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5"/>
      <c r="X384" s="83"/>
      <c r="Y384" s="84"/>
      <c r="Z384" s="84"/>
      <c r="AA384" s="84"/>
      <c r="AB384" s="88" t="s">
        <v>583</v>
      </c>
      <c r="AC384" s="88">
        <v>84289</v>
      </c>
      <c r="AD384" s="40"/>
      <c r="AE384" s="40"/>
      <c r="AF384" s="88">
        <v>84309</v>
      </c>
      <c r="AG384" s="40"/>
      <c r="AH384" s="40"/>
      <c r="AI384" s="88">
        <v>84329</v>
      </c>
      <c r="AJ384" s="40"/>
      <c r="AK384" s="40"/>
      <c r="AL384" s="24">
        <v>84349</v>
      </c>
      <c r="AM384" s="40"/>
      <c r="AN384" s="40"/>
      <c r="AO384" s="88">
        <v>84369</v>
      </c>
      <c r="AP384" s="40"/>
      <c r="AQ384" s="40"/>
      <c r="AR384" s="88">
        <v>84294</v>
      </c>
      <c r="AS384" s="40"/>
      <c r="AT384" s="40"/>
      <c r="AU384" s="24">
        <v>116119</v>
      </c>
      <c r="AV384" s="40"/>
      <c r="AW384" s="40"/>
      <c r="AX384" s="24">
        <v>110429</v>
      </c>
      <c r="AY384" s="40"/>
      <c r="AZ384" s="40"/>
      <c r="BA384" s="24"/>
      <c r="BB384" s="40"/>
      <c r="BC384" s="40"/>
      <c r="BD384" s="24"/>
      <c r="BE384" s="40"/>
      <c r="BF384" s="40"/>
      <c r="BG384" s="24"/>
      <c r="BH384" s="40"/>
      <c r="BI384" s="40"/>
      <c r="BJ384" s="24"/>
      <c r="BK384" s="40"/>
      <c r="BL384" s="40"/>
    </row>
    <row r="385" spans="1:64" x14ac:dyDescent="0.2">
      <c r="A385" s="29" t="s">
        <v>25</v>
      </c>
      <c r="B385" s="29" t="s">
        <v>26</v>
      </c>
      <c r="C385" s="29">
        <f>'À renseigner'!$I$13</f>
        <v>0</v>
      </c>
      <c r="D385" s="82"/>
      <c r="E385" s="83"/>
      <c r="F385" s="83"/>
      <c r="G385" s="83"/>
      <c r="H385" s="83"/>
      <c r="I385" s="84"/>
      <c r="J385" s="84"/>
      <c r="K385" s="83" t="s">
        <v>27</v>
      </c>
      <c r="L385" s="83" t="s">
        <v>27</v>
      </c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5"/>
      <c r="X385" s="83"/>
      <c r="Y385" s="84"/>
      <c r="Z385" s="84"/>
      <c r="AA385" s="84"/>
      <c r="AB385" s="88" t="s">
        <v>583</v>
      </c>
      <c r="AC385" s="88">
        <v>84289</v>
      </c>
      <c r="AD385" s="40"/>
      <c r="AE385" s="40"/>
      <c r="AF385" s="88">
        <v>84309</v>
      </c>
      <c r="AG385" s="40"/>
      <c r="AH385" s="40"/>
      <c r="AI385" s="88">
        <v>84329</v>
      </c>
      <c r="AJ385" s="40"/>
      <c r="AK385" s="40"/>
      <c r="AL385" s="24">
        <v>84349</v>
      </c>
      <c r="AM385" s="40"/>
      <c r="AN385" s="40"/>
      <c r="AO385" s="88">
        <v>84369</v>
      </c>
      <c r="AP385" s="40"/>
      <c r="AQ385" s="40"/>
      <c r="AR385" s="88">
        <v>84294</v>
      </c>
      <c r="AS385" s="40"/>
      <c r="AT385" s="40"/>
      <c r="AU385" s="24">
        <v>116119</v>
      </c>
      <c r="AV385" s="40"/>
      <c r="AW385" s="40"/>
      <c r="AX385" s="24">
        <v>110429</v>
      </c>
      <c r="AY385" s="40"/>
      <c r="AZ385" s="40"/>
      <c r="BA385" s="24"/>
      <c r="BB385" s="40"/>
      <c r="BC385" s="40"/>
      <c r="BD385" s="24"/>
      <c r="BE385" s="40"/>
      <c r="BF385" s="40"/>
      <c r="BG385" s="24"/>
      <c r="BH385" s="40"/>
      <c r="BI385" s="40"/>
      <c r="BJ385" s="24"/>
      <c r="BK385" s="40"/>
      <c r="BL385" s="40"/>
    </row>
    <row r="386" spans="1:64" x14ac:dyDescent="0.2">
      <c r="A386" s="29" t="s">
        <v>25</v>
      </c>
      <c r="B386" s="29" t="s">
        <v>26</v>
      </c>
      <c r="C386" s="29">
        <f>'À renseigner'!$I$13</f>
        <v>0</v>
      </c>
      <c r="D386" s="82"/>
      <c r="E386" s="83"/>
      <c r="F386" s="83"/>
      <c r="G386" s="83"/>
      <c r="H386" s="83"/>
      <c r="I386" s="84"/>
      <c r="J386" s="84"/>
      <c r="K386" s="83" t="s">
        <v>27</v>
      </c>
      <c r="L386" s="83" t="s">
        <v>27</v>
      </c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5"/>
      <c r="X386" s="83"/>
      <c r="Y386" s="84"/>
      <c r="Z386" s="84"/>
      <c r="AA386" s="84"/>
      <c r="AB386" s="88" t="s">
        <v>583</v>
      </c>
      <c r="AC386" s="88">
        <v>84289</v>
      </c>
      <c r="AD386" s="40"/>
      <c r="AE386" s="40"/>
      <c r="AF386" s="88">
        <v>84309</v>
      </c>
      <c r="AG386" s="40"/>
      <c r="AH386" s="40"/>
      <c r="AI386" s="88">
        <v>84329</v>
      </c>
      <c r="AJ386" s="40"/>
      <c r="AK386" s="40"/>
      <c r="AL386" s="24">
        <v>84349</v>
      </c>
      <c r="AM386" s="40"/>
      <c r="AN386" s="40"/>
      <c r="AO386" s="88">
        <v>84369</v>
      </c>
      <c r="AP386" s="40"/>
      <c r="AQ386" s="40"/>
      <c r="AR386" s="88">
        <v>84294</v>
      </c>
      <c r="AS386" s="40"/>
      <c r="AT386" s="40"/>
      <c r="AU386" s="24">
        <v>116119</v>
      </c>
      <c r="AV386" s="40"/>
      <c r="AW386" s="40"/>
      <c r="AX386" s="24">
        <v>110429</v>
      </c>
      <c r="AY386" s="40"/>
      <c r="AZ386" s="40"/>
      <c r="BA386" s="24"/>
      <c r="BB386" s="40"/>
      <c r="BC386" s="40"/>
      <c r="BD386" s="24"/>
      <c r="BE386" s="40"/>
      <c r="BF386" s="40"/>
      <c r="BG386" s="24"/>
      <c r="BH386" s="40"/>
      <c r="BI386" s="40"/>
      <c r="BJ386" s="24"/>
      <c r="BK386" s="40"/>
      <c r="BL386" s="40"/>
    </row>
    <row r="387" spans="1:64" x14ac:dyDescent="0.2">
      <c r="A387" s="29" t="s">
        <v>25</v>
      </c>
      <c r="B387" s="29" t="s">
        <v>26</v>
      </c>
      <c r="C387" s="29">
        <f>'À renseigner'!$I$13</f>
        <v>0</v>
      </c>
      <c r="D387" s="82"/>
      <c r="E387" s="83"/>
      <c r="F387" s="83"/>
      <c r="G387" s="83"/>
      <c r="H387" s="83"/>
      <c r="I387" s="84"/>
      <c r="J387" s="84"/>
      <c r="K387" s="83" t="s">
        <v>27</v>
      </c>
      <c r="L387" s="83" t="s">
        <v>27</v>
      </c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5"/>
      <c r="X387" s="83"/>
      <c r="Y387" s="84"/>
      <c r="Z387" s="84"/>
      <c r="AA387" s="84"/>
      <c r="AB387" s="88" t="s">
        <v>583</v>
      </c>
      <c r="AC387" s="88">
        <v>84289</v>
      </c>
      <c r="AD387" s="40"/>
      <c r="AE387" s="40"/>
      <c r="AF387" s="88">
        <v>84309</v>
      </c>
      <c r="AG387" s="40"/>
      <c r="AH387" s="40"/>
      <c r="AI387" s="88">
        <v>84329</v>
      </c>
      <c r="AJ387" s="40"/>
      <c r="AK387" s="40"/>
      <c r="AL387" s="24">
        <v>84349</v>
      </c>
      <c r="AM387" s="40"/>
      <c r="AN387" s="40"/>
      <c r="AO387" s="88">
        <v>84369</v>
      </c>
      <c r="AP387" s="40"/>
      <c r="AQ387" s="40"/>
      <c r="AR387" s="88">
        <v>84294</v>
      </c>
      <c r="AS387" s="40"/>
      <c r="AT387" s="40"/>
      <c r="AU387" s="24">
        <v>116119</v>
      </c>
      <c r="AV387" s="40"/>
      <c r="AW387" s="40"/>
      <c r="AX387" s="24">
        <v>110429</v>
      </c>
      <c r="AY387" s="40"/>
      <c r="AZ387" s="40"/>
      <c r="BA387" s="24"/>
      <c r="BB387" s="40"/>
      <c r="BC387" s="40"/>
      <c r="BD387" s="24"/>
      <c r="BE387" s="40"/>
      <c r="BF387" s="40"/>
      <c r="BG387" s="24"/>
      <c r="BH387" s="40"/>
      <c r="BI387" s="40"/>
      <c r="BJ387" s="24"/>
      <c r="BK387" s="40"/>
      <c r="BL387" s="40"/>
    </row>
    <row r="388" spans="1:64" x14ac:dyDescent="0.2">
      <c r="A388" s="29" t="s">
        <v>25</v>
      </c>
      <c r="B388" s="29" t="s">
        <v>26</v>
      </c>
      <c r="C388" s="29">
        <f>'À renseigner'!$I$13</f>
        <v>0</v>
      </c>
      <c r="D388" s="82"/>
      <c r="E388" s="83"/>
      <c r="F388" s="83"/>
      <c r="G388" s="83"/>
      <c r="H388" s="83"/>
      <c r="I388" s="84"/>
      <c r="J388" s="84"/>
      <c r="K388" s="83" t="s">
        <v>27</v>
      </c>
      <c r="L388" s="83" t="s">
        <v>27</v>
      </c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5"/>
      <c r="X388" s="83"/>
      <c r="Y388" s="84"/>
      <c r="Z388" s="84"/>
      <c r="AA388" s="84"/>
      <c r="AB388" s="88" t="s">
        <v>583</v>
      </c>
      <c r="AC388" s="88">
        <v>84289</v>
      </c>
      <c r="AD388" s="40"/>
      <c r="AE388" s="40"/>
      <c r="AF388" s="88">
        <v>84309</v>
      </c>
      <c r="AG388" s="40"/>
      <c r="AH388" s="40"/>
      <c r="AI388" s="88">
        <v>84329</v>
      </c>
      <c r="AJ388" s="40"/>
      <c r="AK388" s="40"/>
      <c r="AL388" s="24">
        <v>84349</v>
      </c>
      <c r="AM388" s="40"/>
      <c r="AN388" s="40"/>
      <c r="AO388" s="88">
        <v>84369</v>
      </c>
      <c r="AP388" s="40"/>
      <c r="AQ388" s="40"/>
      <c r="AR388" s="88">
        <v>84294</v>
      </c>
      <c r="AS388" s="40"/>
      <c r="AT388" s="40"/>
      <c r="AU388" s="24">
        <v>116119</v>
      </c>
      <c r="AV388" s="40"/>
      <c r="AW388" s="40"/>
      <c r="AX388" s="24">
        <v>110429</v>
      </c>
      <c r="AY388" s="40"/>
      <c r="AZ388" s="40"/>
      <c r="BA388" s="24"/>
      <c r="BB388" s="40"/>
      <c r="BC388" s="40"/>
      <c r="BD388" s="24"/>
      <c r="BE388" s="40"/>
      <c r="BF388" s="40"/>
      <c r="BG388" s="24"/>
      <c r="BH388" s="40"/>
      <c r="BI388" s="40"/>
      <c r="BJ388" s="24"/>
      <c r="BK388" s="40"/>
      <c r="BL388" s="40"/>
    </row>
    <row r="389" spans="1:64" x14ac:dyDescent="0.2">
      <c r="A389" s="29" t="s">
        <v>25</v>
      </c>
      <c r="B389" s="29" t="s">
        <v>26</v>
      </c>
      <c r="C389" s="29">
        <f>'À renseigner'!$I$13</f>
        <v>0</v>
      </c>
      <c r="D389" s="82"/>
      <c r="E389" s="83"/>
      <c r="F389" s="83"/>
      <c r="G389" s="83"/>
      <c r="H389" s="83"/>
      <c r="I389" s="84"/>
      <c r="J389" s="84"/>
      <c r="K389" s="83" t="s">
        <v>27</v>
      </c>
      <c r="L389" s="83" t="s">
        <v>27</v>
      </c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5"/>
      <c r="X389" s="83"/>
      <c r="Y389" s="84"/>
      <c r="Z389" s="84"/>
      <c r="AA389" s="84"/>
      <c r="AB389" s="88" t="s">
        <v>583</v>
      </c>
      <c r="AC389" s="88">
        <v>84289</v>
      </c>
      <c r="AD389" s="40"/>
      <c r="AE389" s="40"/>
      <c r="AF389" s="88">
        <v>84309</v>
      </c>
      <c r="AG389" s="40"/>
      <c r="AH389" s="40"/>
      <c r="AI389" s="88">
        <v>84329</v>
      </c>
      <c r="AJ389" s="40"/>
      <c r="AK389" s="40"/>
      <c r="AL389" s="24">
        <v>84349</v>
      </c>
      <c r="AM389" s="40"/>
      <c r="AN389" s="40"/>
      <c r="AO389" s="88">
        <v>84369</v>
      </c>
      <c r="AP389" s="40"/>
      <c r="AQ389" s="40"/>
      <c r="AR389" s="88">
        <v>84294</v>
      </c>
      <c r="AS389" s="40"/>
      <c r="AT389" s="40"/>
      <c r="AU389" s="24">
        <v>116119</v>
      </c>
      <c r="AV389" s="40"/>
      <c r="AW389" s="40"/>
      <c r="AX389" s="24">
        <v>110429</v>
      </c>
      <c r="AY389" s="40"/>
      <c r="AZ389" s="40"/>
      <c r="BA389" s="24"/>
      <c r="BB389" s="40"/>
      <c r="BC389" s="40"/>
      <c r="BD389" s="24"/>
      <c r="BE389" s="40"/>
      <c r="BF389" s="40"/>
      <c r="BG389" s="24"/>
      <c r="BH389" s="40"/>
      <c r="BI389" s="40"/>
      <c r="BJ389" s="24"/>
      <c r="BK389" s="40"/>
      <c r="BL389" s="40"/>
    </row>
    <row r="390" spans="1:64" x14ac:dyDescent="0.2">
      <c r="A390" s="29" t="s">
        <v>25</v>
      </c>
      <c r="B390" s="29" t="s">
        <v>26</v>
      </c>
      <c r="C390" s="29">
        <f>'À renseigner'!$I$13</f>
        <v>0</v>
      </c>
      <c r="D390" s="82"/>
      <c r="E390" s="83"/>
      <c r="F390" s="83"/>
      <c r="G390" s="83"/>
      <c r="H390" s="83"/>
      <c r="I390" s="84"/>
      <c r="J390" s="84"/>
      <c r="K390" s="83" t="s">
        <v>27</v>
      </c>
      <c r="L390" s="83" t="s">
        <v>27</v>
      </c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5"/>
      <c r="X390" s="83"/>
      <c r="Y390" s="84"/>
      <c r="Z390" s="84"/>
      <c r="AA390" s="84"/>
      <c r="AB390" s="88" t="s">
        <v>583</v>
      </c>
      <c r="AC390" s="88">
        <v>84289</v>
      </c>
      <c r="AD390" s="40"/>
      <c r="AE390" s="40"/>
      <c r="AF390" s="88">
        <v>84309</v>
      </c>
      <c r="AG390" s="40"/>
      <c r="AH390" s="40"/>
      <c r="AI390" s="88">
        <v>84329</v>
      </c>
      <c r="AJ390" s="40"/>
      <c r="AK390" s="40"/>
      <c r="AL390" s="24">
        <v>84349</v>
      </c>
      <c r="AM390" s="40"/>
      <c r="AN390" s="40"/>
      <c r="AO390" s="88">
        <v>84369</v>
      </c>
      <c r="AP390" s="40"/>
      <c r="AQ390" s="40"/>
      <c r="AR390" s="88">
        <v>84294</v>
      </c>
      <c r="AS390" s="40"/>
      <c r="AT390" s="40"/>
      <c r="AU390" s="24">
        <v>116119</v>
      </c>
      <c r="AV390" s="40"/>
      <c r="AW390" s="40"/>
      <c r="AX390" s="24">
        <v>110429</v>
      </c>
      <c r="AY390" s="40"/>
      <c r="AZ390" s="40"/>
      <c r="BA390" s="24"/>
      <c r="BB390" s="40"/>
      <c r="BC390" s="40"/>
      <c r="BD390" s="24"/>
      <c r="BE390" s="40"/>
      <c r="BF390" s="40"/>
      <c r="BG390" s="24"/>
      <c r="BH390" s="40"/>
      <c r="BI390" s="40"/>
      <c r="BJ390" s="24"/>
      <c r="BK390" s="40"/>
      <c r="BL390" s="40"/>
    </row>
    <row r="391" spans="1:64" x14ac:dyDescent="0.2">
      <c r="A391" s="29" t="s">
        <v>25</v>
      </c>
      <c r="B391" s="29" t="s">
        <v>26</v>
      </c>
      <c r="C391" s="29">
        <f>'À renseigner'!$I$13</f>
        <v>0</v>
      </c>
      <c r="D391" s="82"/>
      <c r="E391" s="83"/>
      <c r="F391" s="83"/>
      <c r="G391" s="83"/>
      <c r="H391" s="83"/>
      <c r="I391" s="84"/>
      <c r="J391" s="84"/>
      <c r="K391" s="83" t="s">
        <v>27</v>
      </c>
      <c r="L391" s="83" t="s">
        <v>27</v>
      </c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5"/>
      <c r="X391" s="83"/>
      <c r="Y391" s="84"/>
      <c r="Z391" s="84"/>
      <c r="AA391" s="84"/>
      <c r="AB391" s="88" t="s">
        <v>583</v>
      </c>
      <c r="AC391" s="88">
        <v>84289</v>
      </c>
      <c r="AD391" s="40"/>
      <c r="AE391" s="40"/>
      <c r="AF391" s="88">
        <v>84309</v>
      </c>
      <c r="AG391" s="40"/>
      <c r="AH391" s="40"/>
      <c r="AI391" s="88">
        <v>84329</v>
      </c>
      <c r="AJ391" s="40"/>
      <c r="AK391" s="40"/>
      <c r="AL391" s="24">
        <v>84349</v>
      </c>
      <c r="AM391" s="40"/>
      <c r="AN391" s="40"/>
      <c r="AO391" s="88">
        <v>84369</v>
      </c>
      <c r="AP391" s="40"/>
      <c r="AQ391" s="40"/>
      <c r="AR391" s="88">
        <v>84294</v>
      </c>
      <c r="AS391" s="40"/>
      <c r="AT391" s="40"/>
      <c r="AU391" s="24">
        <v>116119</v>
      </c>
      <c r="AV391" s="40"/>
      <c r="AW391" s="40"/>
      <c r="AX391" s="24">
        <v>110429</v>
      </c>
      <c r="AY391" s="40"/>
      <c r="AZ391" s="40"/>
      <c r="BA391" s="24"/>
      <c r="BB391" s="40"/>
      <c r="BC391" s="40"/>
      <c r="BD391" s="24"/>
      <c r="BE391" s="40"/>
      <c r="BF391" s="40"/>
      <c r="BG391" s="24"/>
      <c r="BH391" s="40"/>
      <c r="BI391" s="40"/>
      <c r="BJ391" s="24"/>
      <c r="BK391" s="40"/>
      <c r="BL391" s="40"/>
    </row>
    <row r="392" spans="1:64" x14ac:dyDescent="0.2">
      <c r="A392" s="29" t="s">
        <v>25</v>
      </c>
      <c r="B392" s="29" t="s">
        <v>26</v>
      </c>
      <c r="C392" s="29">
        <f>'À renseigner'!$I$13</f>
        <v>0</v>
      </c>
      <c r="D392" s="82"/>
      <c r="E392" s="83"/>
      <c r="F392" s="83"/>
      <c r="G392" s="83"/>
      <c r="H392" s="83"/>
      <c r="I392" s="84"/>
      <c r="J392" s="84"/>
      <c r="K392" s="83" t="s">
        <v>27</v>
      </c>
      <c r="L392" s="83" t="s">
        <v>27</v>
      </c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5"/>
      <c r="X392" s="83"/>
      <c r="Y392" s="84"/>
      <c r="Z392" s="84"/>
      <c r="AA392" s="84"/>
      <c r="AB392" s="88" t="s">
        <v>583</v>
      </c>
      <c r="AC392" s="88">
        <v>84289</v>
      </c>
      <c r="AD392" s="40"/>
      <c r="AE392" s="40"/>
      <c r="AF392" s="88">
        <v>84309</v>
      </c>
      <c r="AG392" s="40"/>
      <c r="AH392" s="40"/>
      <c r="AI392" s="88">
        <v>84329</v>
      </c>
      <c r="AJ392" s="40"/>
      <c r="AK392" s="40"/>
      <c r="AL392" s="24">
        <v>84349</v>
      </c>
      <c r="AM392" s="40"/>
      <c r="AN392" s="40"/>
      <c r="AO392" s="88">
        <v>84369</v>
      </c>
      <c r="AP392" s="40"/>
      <c r="AQ392" s="40"/>
      <c r="AR392" s="88">
        <v>84294</v>
      </c>
      <c r="AS392" s="40"/>
      <c r="AT392" s="40"/>
      <c r="AU392" s="24">
        <v>116119</v>
      </c>
      <c r="AV392" s="40"/>
      <c r="AW392" s="40"/>
      <c r="AX392" s="24">
        <v>110429</v>
      </c>
      <c r="AY392" s="40"/>
      <c r="AZ392" s="40"/>
      <c r="BA392" s="24"/>
      <c r="BB392" s="40"/>
      <c r="BC392" s="40"/>
      <c r="BD392" s="24"/>
      <c r="BE392" s="40"/>
      <c r="BF392" s="40"/>
      <c r="BG392" s="24"/>
      <c r="BH392" s="40"/>
      <c r="BI392" s="40"/>
      <c r="BJ392" s="24"/>
      <c r="BK392" s="40"/>
      <c r="BL392" s="40"/>
    </row>
    <row r="393" spans="1:64" x14ac:dyDescent="0.2">
      <c r="A393" s="29" t="s">
        <v>25</v>
      </c>
      <c r="B393" s="29" t="s">
        <v>26</v>
      </c>
      <c r="C393" s="29">
        <f>'À renseigner'!$I$13</f>
        <v>0</v>
      </c>
      <c r="D393" s="82"/>
      <c r="E393" s="83"/>
      <c r="F393" s="83"/>
      <c r="G393" s="83"/>
      <c r="H393" s="83"/>
      <c r="I393" s="84"/>
      <c r="J393" s="84"/>
      <c r="K393" s="83" t="s">
        <v>27</v>
      </c>
      <c r="L393" s="83" t="s">
        <v>27</v>
      </c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5"/>
      <c r="X393" s="83"/>
      <c r="Y393" s="84"/>
      <c r="Z393" s="84"/>
      <c r="AA393" s="84"/>
      <c r="AB393" s="88" t="s">
        <v>583</v>
      </c>
      <c r="AC393" s="88">
        <v>84289</v>
      </c>
      <c r="AD393" s="40"/>
      <c r="AE393" s="40"/>
      <c r="AF393" s="88">
        <v>84309</v>
      </c>
      <c r="AG393" s="40"/>
      <c r="AH393" s="40"/>
      <c r="AI393" s="88">
        <v>84329</v>
      </c>
      <c r="AJ393" s="40"/>
      <c r="AK393" s="40"/>
      <c r="AL393" s="24">
        <v>84349</v>
      </c>
      <c r="AM393" s="40"/>
      <c r="AN393" s="40"/>
      <c r="AO393" s="88">
        <v>84369</v>
      </c>
      <c r="AP393" s="40"/>
      <c r="AQ393" s="40"/>
      <c r="AR393" s="88">
        <v>84294</v>
      </c>
      <c r="AS393" s="40"/>
      <c r="AT393" s="40"/>
      <c r="AU393" s="24">
        <v>116119</v>
      </c>
      <c r="AV393" s="40"/>
      <c r="AW393" s="40"/>
      <c r="AX393" s="24">
        <v>110429</v>
      </c>
      <c r="AY393" s="40"/>
      <c r="AZ393" s="40"/>
      <c r="BA393" s="24"/>
      <c r="BB393" s="40"/>
      <c r="BC393" s="40"/>
      <c r="BD393" s="24"/>
      <c r="BE393" s="40"/>
      <c r="BF393" s="40"/>
      <c r="BG393" s="24"/>
      <c r="BH393" s="40"/>
      <c r="BI393" s="40"/>
      <c r="BJ393" s="24"/>
      <c r="BK393" s="40"/>
      <c r="BL393" s="40"/>
    </row>
    <row r="394" spans="1:64" x14ac:dyDescent="0.2">
      <c r="A394" s="29" t="s">
        <v>25</v>
      </c>
      <c r="B394" s="29" t="s">
        <v>26</v>
      </c>
      <c r="C394" s="29">
        <f>'À renseigner'!$I$13</f>
        <v>0</v>
      </c>
      <c r="D394" s="82"/>
      <c r="E394" s="83"/>
      <c r="F394" s="83"/>
      <c r="G394" s="83"/>
      <c r="H394" s="83"/>
      <c r="I394" s="84"/>
      <c r="J394" s="84"/>
      <c r="K394" s="83" t="s">
        <v>27</v>
      </c>
      <c r="L394" s="83" t="s">
        <v>27</v>
      </c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5"/>
      <c r="X394" s="83"/>
      <c r="Y394" s="84"/>
      <c r="Z394" s="84"/>
      <c r="AA394" s="84"/>
      <c r="AB394" s="88" t="s">
        <v>583</v>
      </c>
      <c r="AC394" s="88">
        <v>84289</v>
      </c>
      <c r="AD394" s="40"/>
      <c r="AE394" s="40"/>
      <c r="AF394" s="88">
        <v>84309</v>
      </c>
      <c r="AG394" s="40"/>
      <c r="AH394" s="40"/>
      <c r="AI394" s="88">
        <v>84329</v>
      </c>
      <c r="AJ394" s="40"/>
      <c r="AK394" s="40"/>
      <c r="AL394" s="24">
        <v>84349</v>
      </c>
      <c r="AM394" s="40"/>
      <c r="AN394" s="40"/>
      <c r="AO394" s="88">
        <v>84369</v>
      </c>
      <c r="AP394" s="40"/>
      <c r="AQ394" s="40"/>
      <c r="AR394" s="88">
        <v>84294</v>
      </c>
      <c r="AS394" s="40"/>
      <c r="AT394" s="40"/>
      <c r="AU394" s="24">
        <v>116119</v>
      </c>
      <c r="AV394" s="40"/>
      <c r="AW394" s="40"/>
      <c r="AX394" s="24">
        <v>110429</v>
      </c>
      <c r="AY394" s="40"/>
      <c r="AZ394" s="40"/>
      <c r="BA394" s="24"/>
      <c r="BB394" s="40"/>
      <c r="BC394" s="40"/>
      <c r="BD394" s="24"/>
      <c r="BE394" s="40"/>
      <c r="BF394" s="40"/>
      <c r="BG394" s="24"/>
      <c r="BH394" s="40"/>
      <c r="BI394" s="40"/>
      <c r="BJ394" s="24"/>
      <c r="BK394" s="40"/>
      <c r="BL394" s="40"/>
    </row>
    <row r="395" spans="1:64" x14ac:dyDescent="0.2">
      <c r="A395" s="29" t="s">
        <v>25</v>
      </c>
      <c r="B395" s="29" t="s">
        <v>26</v>
      </c>
      <c r="C395" s="29">
        <f>'À renseigner'!$I$13</f>
        <v>0</v>
      </c>
      <c r="D395" s="82"/>
      <c r="E395" s="83"/>
      <c r="F395" s="83"/>
      <c r="G395" s="83"/>
      <c r="H395" s="83"/>
      <c r="I395" s="84"/>
      <c r="J395" s="84"/>
      <c r="K395" s="83" t="s">
        <v>27</v>
      </c>
      <c r="L395" s="83" t="s">
        <v>27</v>
      </c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5"/>
      <c r="X395" s="83"/>
      <c r="Y395" s="84"/>
      <c r="Z395" s="84"/>
      <c r="AA395" s="84"/>
      <c r="AB395" s="88" t="s">
        <v>583</v>
      </c>
      <c r="AC395" s="88">
        <v>84289</v>
      </c>
      <c r="AD395" s="40"/>
      <c r="AE395" s="40"/>
      <c r="AF395" s="88">
        <v>84309</v>
      </c>
      <c r="AG395" s="40"/>
      <c r="AH395" s="40"/>
      <c r="AI395" s="88">
        <v>84329</v>
      </c>
      <c r="AJ395" s="40"/>
      <c r="AK395" s="40"/>
      <c r="AL395" s="24">
        <v>84349</v>
      </c>
      <c r="AM395" s="40"/>
      <c r="AN395" s="40"/>
      <c r="AO395" s="88">
        <v>84369</v>
      </c>
      <c r="AP395" s="40"/>
      <c r="AQ395" s="40"/>
      <c r="AR395" s="88">
        <v>84294</v>
      </c>
      <c r="AS395" s="40"/>
      <c r="AT395" s="40"/>
      <c r="AU395" s="24">
        <v>116119</v>
      </c>
      <c r="AV395" s="40"/>
      <c r="AW395" s="40"/>
      <c r="AX395" s="24">
        <v>110429</v>
      </c>
      <c r="AY395" s="40"/>
      <c r="AZ395" s="40"/>
      <c r="BA395" s="24"/>
      <c r="BB395" s="40"/>
      <c r="BC395" s="40"/>
      <c r="BD395" s="24"/>
      <c r="BE395" s="40"/>
      <c r="BF395" s="40"/>
      <c r="BG395" s="24"/>
      <c r="BH395" s="40"/>
      <c r="BI395" s="40"/>
      <c r="BJ395" s="24"/>
      <c r="BK395" s="40"/>
      <c r="BL395" s="40"/>
    </row>
    <row r="396" spans="1:64" x14ac:dyDescent="0.2">
      <c r="A396" s="29" t="s">
        <v>25</v>
      </c>
      <c r="B396" s="29" t="s">
        <v>26</v>
      </c>
      <c r="C396" s="29">
        <f>'À renseigner'!$I$13</f>
        <v>0</v>
      </c>
      <c r="D396" s="82"/>
      <c r="E396" s="83"/>
      <c r="F396" s="83"/>
      <c r="G396" s="83"/>
      <c r="H396" s="83"/>
      <c r="I396" s="84"/>
      <c r="J396" s="84"/>
      <c r="K396" s="83" t="s">
        <v>27</v>
      </c>
      <c r="L396" s="83" t="s">
        <v>27</v>
      </c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5"/>
      <c r="X396" s="83"/>
      <c r="Y396" s="84"/>
      <c r="Z396" s="84"/>
      <c r="AA396" s="84"/>
      <c r="AB396" s="88" t="s">
        <v>583</v>
      </c>
      <c r="AC396" s="88">
        <v>84289</v>
      </c>
      <c r="AD396" s="40"/>
      <c r="AE396" s="40"/>
      <c r="AF396" s="88">
        <v>84309</v>
      </c>
      <c r="AG396" s="40"/>
      <c r="AH396" s="40"/>
      <c r="AI396" s="88">
        <v>84329</v>
      </c>
      <c r="AJ396" s="40"/>
      <c r="AK396" s="40"/>
      <c r="AL396" s="24">
        <v>84349</v>
      </c>
      <c r="AM396" s="40"/>
      <c r="AN396" s="40"/>
      <c r="AO396" s="88">
        <v>84369</v>
      </c>
      <c r="AP396" s="40"/>
      <c r="AQ396" s="40"/>
      <c r="AR396" s="88">
        <v>84294</v>
      </c>
      <c r="AS396" s="40"/>
      <c r="AT396" s="40"/>
      <c r="AU396" s="24">
        <v>116119</v>
      </c>
      <c r="AV396" s="40"/>
      <c r="AW396" s="40"/>
      <c r="AX396" s="24">
        <v>110429</v>
      </c>
      <c r="AY396" s="40"/>
      <c r="AZ396" s="40"/>
      <c r="BA396" s="24"/>
      <c r="BB396" s="40"/>
      <c r="BC396" s="40"/>
      <c r="BD396" s="24"/>
      <c r="BE396" s="40"/>
      <c r="BF396" s="40"/>
      <c r="BG396" s="24"/>
      <c r="BH396" s="40"/>
      <c r="BI396" s="40"/>
      <c r="BJ396" s="24"/>
      <c r="BK396" s="40"/>
      <c r="BL396" s="40"/>
    </row>
    <row r="397" spans="1:64" x14ac:dyDescent="0.2">
      <c r="A397" s="29" t="s">
        <v>25</v>
      </c>
      <c r="B397" s="29" t="s">
        <v>26</v>
      </c>
      <c r="C397" s="29">
        <f>'À renseigner'!$I$13</f>
        <v>0</v>
      </c>
      <c r="D397" s="82"/>
      <c r="E397" s="83"/>
      <c r="F397" s="83"/>
      <c r="G397" s="83"/>
      <c r="H397" s="83"/>
      <c r="I397" s="84"/>
      <c r="J397" s="84"/>
      <c r="K397" s="83" t="s">
        <v>27</v>
      </c>
      <c r="L397" s="83" t="s">
        <v>27</v>
      </c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5"/>
      <c r="X397" s="83"/>
      <c r="Y397" s="84"/>
      <c r="Z397" s="84"/>
      <c r="AA397" s="84"/>
      <c r="AB397" s="88" t="s">
        <v>583</v>
      </c>
      <c r="AC397" s="88">
        <v>84289</v>
      </c>
      <c r="AD397" s="40"/>
      <c r="AE397" s="40"/>
      <c r="AF397" s="88">
        <v>84309</v>
      </c>
      <c r="AG397" s="40"/>
      <c r="AH397" s="40"/>
      <c r="AI397" s="88">
        <v>84329</v>
      </c>
      <c r="AJ397" s="40"/>
      <c r="AK397" s="40"/>
      <c r="AL397" s="24">
        <v>84349</v>
      </c>
      <c r="AM397" s="40"/>
      <c r="AN397" s="40"/>
      <c r="AO397" s="88">
        <v>84369</v>
      </c>
      <c r="AP397" s="40"/>
      <c r="AQ397" s="40"/>
      <c r="AR397" s="88">
        <v>84294</v>
      </c>
      <c r="AS397" s="40"/>
      <c r="AT397" s="40"/>
      <c r="AU397" s="24">
        <v>116119</v>
      </c>
      <c r="AV397" s="40"/>
      <c r="AW397" s="40"/>
      <c r="AX397" s="24">
        <v>110429</v>
      </c>
      <c r="AY397" s="40"/>
      <c r="AZ397" s="40"/>
      <c r="BA397" s="24"/>
      <c r="BB397" s="40"/>
      <c r="BC397" s="40"/>
      <c r="BD397" s="24"/>
      <c r="BE397" s="40"/>
      <c r="BF397" s="40"/>
      <c r="BG397" s="24"/>
      <c r="BH397" s="40"/>
      <c r="BI397" s="40"/>
      <c r="BJ397" s="24"/>
      <c r="BK397" s="40"/>
      <c r="BL397" s="40"/>
    </row>
    <row r="398" spans="1:64" x14ac:dyDescent="0.2">
      <c r="A398" s="29" t="s">
        <v>25</v>
      </c>
      <c r="B398" s="29" t="s">
        <v>26</v>
      </c>
      <c r="C398" s="29">
        <f>'À renseigner'!$I$13</f>
        <v>0</v>
      </c>
      <c r="D398" s="82"/>
      <c r="E398" s="83"/>
      <c r="F398" s="83"/>
      <c r="G398" s="83"/>
      <c r="H398" s="83"/>
      <c r="I398" s="84"/>
      <c r="J398" s="84"/>
      <c r="K398" s="83" t="s">
        <v>27</v>
      </c>
      <c r="L398" s="83" t="s">
        <v>27</v>
      </c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5"/>
      <c r="X398" s="83"/>
      <c r="Y398" s="84"/>
      <c r="Z398" s="84"/>
      <c r="AA398" s="84"/>
      <c r="AB398" s="88" t="s">
        <v>583</v>
      </c>
      <c r="AC398" s="88">
        <v>84289</v>
      </c>
      <c r="AD398" s="40"/>
      <c r="AE398" s="40"/>
      <c r="AF398" s="88">
        <v>84309</v>
      </c>
      <c r="AG398" s="40"/>
      <c r="AH398" s="40"/>
      <c r="AI398" s="88">
        <v>84329</v>
      </c>
      <c r="AJ398" s="40"/>
      <c r="AK398" s="40"/>
      <c r="AL398" s="24">
        <v>84349</v>
      </c>
      <c r="AM398" s="40"/>
      <c r="AN398" s="40"/>
      <c r="AO398" s="88">
        <v>84369</v>
      </c>
      <c r="AP398" s="40"/>
      <c r="AQ398" s="40"/>
      <c r="AR398" s="88">
        <v>84294</v>
      </c>
      <c r="AS398" s="40"/>
      <c r="AT398" s="40"/>
      <c r="AU398" s="24">
        <v>116119</v>
      </c>
      <c r="AV398" s="40"/>
      <c r="AW398" s="40"/>
      <c r="AX398" s="24">
        <v>110429</v>
      </c>
      <c r="AY398" s="40"/>
      <c r="AZ398" s="40"/>
      <c r="BA398" s="24"/>
      <c r="BB398" s="40"/>
      <c r="BC398" s="40"/>
      <c r="BD398" s="24"/>
      <c r="BE398" s="40"/>
      <c r="BF398" s="40"/>
      <c r="BG398" s="24"/>
      <c r="BH398" s="40"/>
      <c r="BI398" s="40"/>
      <c r="BJ398" s="24"/>
      <c r="BK398" s="40"/>
      <c r="BL398" s="40"/>
    </row>
    <row r="399" spans="1:64" x14ac:dyDescent="0.2">
      <c r="A399" s="29" t="s">
        <v>25</v>
      </c>
      <c r="B399" s="29" t="s">
        <v>26</v>
      </c>
      <c r="C399" s="29">
        <f>'À renseigner'!$I$13</f>
        <v>0</v>
      </c>
      <c r="D399" s="82"/>
      <c r="E399" s="83"/>
      <c r="F399" s="83"/>
      <c r="G399" s="83"/>
      <c r="H399" s="83"/>
      <c r="I399" s="84"/>
      <c r="J399" s="84"/>
      <c r="K399" s="83" t="s">
        <v>27</v>
      </c>
      <c r="L399" s="83" t="s">
        <v>27</v>
      </c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5"/>
      <c r="X399" s="83"/>
      <c r="Y399" s="84"/>
      <c r="Z399" s="84"/>
      <c r="AA399" s="84"/>
      <c r="AB399" s="88" t="s">
        <v>583</v>
      </c>
      <c r="AC399" s="88">
        <v>84289</v>
      </c>
      <c r="AD399" s="40"/>
      <c r="AE399" s="40"/>
      <c r="AF399" s="88">
        <v>84309</v>
      </c>
      <c r="AG399" s="40"/>
      <c r="AH399" s="40"/>
      <c r="AI399" s="88">
        <v>84329</v>
      </c>
      <c r="AJ399" s="40"/>
      <c r="AK399" s="40"/>
      <c r="AL399" s="24">
        <v>84349</v>
      </c>
      <c r="AM399" s="40"/>
      <c r="AN399" s="40"/>
      <c r="AO399" s="88">
        <v>84369</v>
      </c>
      <c r="AP399" s="40"/>
      <c r="AQ399" s="40"/>
      <c r="AR399" s="88">
        <v>84294</v>
      </c>
      <c r="AS399" s="40"/>
      <c r="AT399" s="40"/>
      <c r="AU399" s="24">
        <v>116119</v>
      </c>
      <c r="AV399" s="40"/>
      <c r="AW399" s="40"/>
      <c r="AX399" s="24">
        <v>110429</v>
      </c>
      <c r="AY399" s="40"/>
      <c r="AZ399" s="40"/>
      <c r="BA399" s="24"/>
      <c r="BB399" s="40"/>
      <c r="BC399" s="40"/>
      <c r="BD399" s="24"/>
      <c r="BE399" s="40"/>
      <c r="BF399" s="40"/>
      <c r="BG399" s="24"/>
      <c r="BH399" s="40"/>
      <c r="BI399" s="40"/>
      <c r="BJ399" s="24"/>
      <c r="BK399" s="40"/>
      <c r="BL399" s="40"/>
    </row>
    <row r="400" spans="1:64" x14ac:dyDescent="0.2">
      <c r="A400" s="29" t="s">
        <v>25</v>
      </c>
      <c r="B400" s="29" t="s">
        <v>26</v>
      </c>
      <c r="C400" s="29">
        <f>'À renseigner'!$I$13</f>
        <v>0</v>
      </c>
      <c r="D400" s="82"/>
      <c r="E400" s="83"/>
      <c r="F400" s="83"/>
      <c r="G400" s="83"/>
      <c r="H400" s="83"/>
      <c r="I400" s="84"/>
      <c r="J400" s="84"/>
      <c r="K400" s="83" t="s">
        <v>27</v>
      </c>
      <c r="L400" s="83" t="s">
        <v>27</v>
      </c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5"/>
      <c r="X400" s="83"/>
      <c r="Y400" s="84"/>
      <c r="Z400" s="84"/>
      <c r="AA400" s="84"/>
      <c r="AB400" s="88" t="s">
        <v>583</v>
      </c>
      <c r="AC400" s="88">
        <v>84289</v>
      </c>
      <c r="AD400" s="40"/>
      <c r="AE400" s="40"/>
      <c r="AF400" s="88">
        <v>84309</v>
      </c>
      <c r="AG400" s="40"/>
      <c r="AH400" s="40"/>
      <c r="AI400" s="88">
        <v>84329</v>
      </c>
      <c r="AJ400" s="40"/>
      <c r="AK400" s="40"/>
      <c r="AL400" s="24">
        <v>84349</v>
      </c>
      <c r="AM400" s="40"/>
      <c r="AN400" s="40"/>
      <c r="AO400" s="88">
        <v>84369</v>
      </c>
      <c r="AP400" s="40"/>
      <c r="AQ400" s="40"/>
      <c r="AR400" s="88">
        <v>84294</v>
      </c>
      <c r="AS400" s="40"/>
      <c r="AT400" s="40"/>
      <c r="AU400" s="24">
        <v>116119</v>
      </c>
      <c r="AV400" s="40"/>
      <c r="AW400" s="40"/>
      <c r="AX400" s="24">
        <v>110429</v>
      </c>
      <c r="AY400" s="40"/>
      <c r="AZ400" s="40"/>
      <c r="BA400" s="24"/>
      <c r="BB400" s="40"/>
      <c r="BC400" s="40"/>
      <c r="BD400" s="24"/>
      <c r="BE400" s="40"/>
      <c r="BF400" s="40"/>
      <c r="BG400" s="24"/>
      <c r="BH400" s="40"/>
      <c r="BI400" s="40"/>
      <c r="BJ400" s="24"/>
      <c r="BK400" s="40"/>
      <c r="BL400" s="40"/>
    </row>
    <row r="401" spans="1:64" x14ac:dyDescent="0.2">
      <c r="A401" s="29" t="s">
        <v>25</v>
      </c>
      <c r="B401" s="29" t="s">
        <v>26</v>
      </c>
      <c r="C401" s="29">
        <f>'À renseigner'!$I$13</f>
        <v>0</v>
      </c>
      <c r="D401" s="82"/>
      <c r="E401" s="83"/>
      <c r="F401" s="83"/>
      <c r="G401" s="83"/>
      <c r="H401" s="83"/>
      <c r="I401" s="84"/>
      <c r="J401" s="84"/>
      <c r="K401" s="83" t="s">
        <v>27</v>
      </c>
      <c r="L401" s="83" t="s">
        <v>27</v>
      </c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5"/>
      <c r="X401" s="83"/>
      <c r="Y401" s="84"/>
      <c r="Z401" s="84"/>
      <c r="AA401" s="84"/>
      <c r="AB401" s="88" t="s">
        <v>583</v>
      </c>
      <c r="AC401" s="88">
        <v>84289</v>
      </c>
      <c r="AD401" s="40"/>
      <c r="AE401" s="40"/>
      <c r="AF401" s="88">
        <v>84309</v>
      </c>
      <c r="AG401" s="40"/>
      <c r="AH401" s="40"/>
      <c r="AI401" s="88">
        <v>84329</v>
      </c>
      <c r="AJ401" s="40"/>
      <c r="AK401" s="40"/>
      <c r="AL401" s="24">
        <v>84349</v>
      </c>
      <c r="AM401" s="40"/>
      <c r="AN401" s="40"/>
      <c r="AO401" s="88">
        <v>84369</v>
      </c>
      <c r="AP401" s="40"/>
      <c r="AQ401" s="40"/>
      <c r="AR401" s="88">
        <v>84294</v>
      </c>
      <c r="AS401" s="40"/>
      <c r="AT401" s="40"/>
      <c r="AU401" s="24">
        <v>116119</v>
      </c>
      <c r="AV401" s="40"/>
      <c r="AW401" s="40"/>
      <c r="AX401" s="24">
        <v>110429</v>
      </c>
      <c r="AY401" s="40"/>
      <c r="AZ401" s="40"/>
      <c r="BA401" s="24"/>
      <c r="BB401" s="40"/>
      <c r="BC401" s="40"/>
      <c r="BD401" s="24"/>
      <c r="BE401" s="40"/>
      <c r="BF401" s="40"/>
      <c r="BG401" s="24"/>
      <c r="BH401" s="40"/>
      <c r="BI401" s="40"/>
      <c r="BJ401" s="24"/>
      <c r="BK401" s="40"/>
      <c r="BL401" s="40"/>
    </row>
    <row r="402" spans="1:64" x14ac:dyDescent="0.2">
      <c r="A402" s="29" t="s">
        <v>25</v>
      </c>
      <c r="B402" s="29" t="s">
        <v>26</v>
      </c>
      <c r="C402" s="29">
        <f>'À renseigner'!$I$13</f>
        <v>0</v>
      </c>
      <c r="D402" s="82"/>
      <c r="E402" s="83"/>
      <c r="F402" s="83"/>
      <c r="G402" s="83"/>
      <c r="H402" s="83"/>
      <c r="I402" s="84"/>
      <c r="J402" s="84"/>
      <c r="K402" s="83" t="s">
        <v>27</v>
      </c>
      <c r="L402" s="83" t="s">
        <v>27</v>
      </c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5"/>
      <c r="X402" s="83"/>
      <c r="Y402" s="84"/>
      <c r="Z402" s="84"/>
      <c r="AA402" s="84"/>
      <c r="AB402" s="88" t="s">
        <v>583</v>
      </c>
      <c r="AC402" s="88">
        <v>84289</v>
      </c>
      <c r="AD402" s="40"/>
      <c r="AE402" s="40"/>
      <c r="AF402" s="88">
        <v>84309</v>
      </c>
      <c r="AG402" s="40"/>
      <c r="AH402" s="40"/>
      <c r="AI402" s="88">
        <v>84329</v>
      </c>
      <c r="AJ402" s="40"/>
      <c r="AK402" s="40"/>
      <c r="AL402" s="24">
        <v>84349</v>
      </c>
      <c r="AM402" s="40"/>
      <c r="AN402" s="40"/>
      <c r="AO402" s="88">
        <v>84369</v>
      </c>
      <c r="AP402" s="40"/>
      <c r="AQ402" s="40"/>
      <c r="AR402" s="88">
        <v>84294</v>
      </c>
      <c r="AS402" s="40"/>
      <c r="AT402" s="40"/>
      <c r="AU402" s="24">
        <v>116119</v>
      </c>
      <c r="AV402" s="40"/>
      <c r="AW402" s="40"/>
      <c r="AX402" s="24">
        <v>110429</v>
      </c>
      <c r="AY402" s="40"/>
      <c r="AZ402" s="40"/>
      <c r="BA402" s="24"/>
      <c r="BB402" s="40"/>
      <c r="BC402" s="40"/>
      <c r="BD402" s="24"/>
      <c r="BE402" s="40"/>
      <c r="BF402" s="40"/>
      <c r="BG402" s="24"/>
      <c r="BH402" s="40"/>
      <c r="BI402" s="40"/>
      <c r="BJ402" s="24"/>
      <c r="BK402" s="40"/>
      <c r="BL402" s="40"/>
    </row>
    <row r="403" spans="1:64" x14ac:dyDescent="0.2">
      <c r="A403" s="29" t="s">
        <v>25</v>
      </c>
      <c r="B403" s="29" t="s">
        <v>26</v>
      </c>
      <c r="C403" s="29">
        <f>'À renseigner'!$I$13</f>
        <v>0</v>
      </c>
      <c r="D403" s="82"/>
      <c r="E403" s="83"/>
      <c r="F403" s="83"/>
      <c r="G403" s="83"/>
      <c r="H403" s="83"/>
      <c r="I403" s="84"/>
      <c r="J403" s="84"/>
      <c r="K403" s="83" t="s">
        <v>27</v>
      </c>
      <c r="L403" s="83" t="s">
        <v>27</v>
      </c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5"/>
      <c r="X403" s="83"/>
      <c r="Y403" s="84"/>
      <c r="Z403" s="84"/>
      <c r="AA403" s="84"/>
      <c r="AB403" s="88" t="s">
        <v>583</v>
      </c>
      <c r="AC403" s="88">
        <v>84289</v>
      </c>
      <c r="AD403" s="40"/>
      <c r="AE403" s="40"/>
      <c r="AF403" s="88">
        <v>84309</v>
      </c>
      <c r="AG403" s="40"/>
      <c r="AH403" s="40"/>
      <c r="AI403" s="88">
        <v>84329</v>
      </c>
      <c r="AJ403" s="40"/>
      <c r="AK403" s="40"/>
      <c r="AL403" s="24">
        <v>84349</v>
      </c>
      <c r="AM403" s="40"/>
      <c r="AN403" s="40"/>
      <c r="AO403" s="88">
        <v>84369</v>
      </c>
      <c r="AP403" s="40"/>
      <c r="AQ403" s="40"/>
      <c r="AR403" s="88">
        <v>84294</v>
      </c>
      <c r="AS403" s="40"/>
      <c r="AT403" s="40"/>
      <c r="AU403" s="24">
        <v>116119</v>
      </c>
      <c r="AV403" s="40"/>
      <c r="AW403" s="40"/>
      <c r="AX403" s="24">
        <v>110429</v>
      </c>
      <c r="AY403" s="40"/>
      <c r="AZ403" s="40"/>
      <c r="BA403" s="24"/>
      <c r="BB403" s="40"/>
      <c r="BC403" s="40"/>
      <c r="BD403" s="24"/>
      <c r="BE403" s="40"/>
      <c r="BF403" s="40"/>
      <c r="BG403" s="24"/>
      <c r="BH403" s="40"/>
      <c r="BI403" s="40"/>
      <c r="BJ403" s="24"/>
      <c r="BK403" s="40"/>
      <c r="BL403" s="40"/>
    </row>
    <row r="404" spans="1:64" x14ac:dyDescent="0.2">
      <c r="A404" s="29" t="s">
        <v>25</v>
      </c>
      <c r="B404" s="29" t="s">
        <v>26</v>
      </c>
      <c r="C404" s="29">
        <f>'À renseigner'!$I$13</f>
        <v>0</v>
      </c>
      <c r="D404" s="82"/>
      <c r="E404" s="83"/>
      <c r="F404" s="83"/>
      <c r="G404" s="83"/>
      <c r="H404" s="83"/>
      <c r="I404" s="84"/>
      <c r="J404" s="84"/>
      <c r="K404" s="83" t="s">
        <v>27</v>
      </c>
      <c r="L404" s="83" t="s">
        <v>27</v>
      </c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5"/>
      <c r="X404" s="83"/>
      <c r="Y404" s="84"/>
      <c r="Z404" s="84"/>
      <c r="AA404" s="84"/>
      <c r="AB404" s="88" t="s">
        <v>583</v>
      </c>
      <c r="AC404" s="88">
        <v>84289</v>
      </c>
      <c r="AD404" s="40"/>
      <c r="AE404" s="40"/>
      <c r="AF404" s="88">
        <v>84309</v>
      </c>
      <c r="AG404" s="40"/>
      <c r="AH404" s="40"/>
      <c r="AI404" s="88">
        <v>84329</v>
      </c>
      <c r="AJ404" s="40"/>
      <c r="AK404" s="40"/>
      <c r="AL404" s="24">
        <v>84349</v>
      </c>
      <c r="AM404" s="40"/>
      <c r="AN404" s="40"/>
      <c r="AO404" s="88">
        <v>84369</v>
      </c>
      <c r="AP404" s="40"/>
      <c r="AQ404" s="40"/>
      <c r="AR404" s="88">
        <v>84294</v>
      </c>
      <c r="AS404" s="40"/>
      <c r="AT404" s="40"/>
      <c r="AU404" s="24">
        <v>116119</v>
      </c>
      <c r="AV404" s="40"/>
      <c r="AW404" s="40"/>
      <c r="AX404" s="24">
        <v>110429</v>
      </c>
      <c r="AY404" s="40"/>
      <c r="AZ404" s="40"/>
      <c r="BA404" s="24"/>
      <c r="BB404" s="40"/>
      <c r="BC404" s="40"/>
      <c r="BD404" s="24"/>
      <c r="BE404" s="40"/>
      <c r="BF404" s="40"/>
      <c r="BG404" s="24"/>
      <c r="BH404" s="40"/>
      <c r="BI404" s="40"/>
      <c r="BJ404" s="24"/>
      <c r="BK404" s="40"/>
      <c r="BL404" s="40"/>
    </row>
    <row r="405" spans="1:64" x14ac:dyDescent="0.2">
      <c r="A405" s="29" t="s">
        <v>25</v>
      </c>
      <c r="B405" s="29" t="s">
        <v>26</v>
      </c>
      <c r="C405" s="29">
        <f>'À renseigner'!$I$13</f>
        <v>0</v>
      </c>
      <c r="D405" s="82"/>
      <c r="E405" s="83"/>
      <c r="F405" s="83"/>
      <c r="G405" s="83"/>
      <c r="H405" s="83"/>
      <c r="I405" s="84"/>
      <c r="J405" s="84"/>
      <c r="K405" s="83" t="s">
        <v>27</v>
      </c>
      <c r="L405" s="83" t="s">
        <v>27</v>
      </c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5"/>
      <c r="X405" s="83"/>
      <c r="Y405" s="84"/>
      <c r="Z405" s="84"/>
      <c r="AA405" s="84"/>
      <c r="AB405" s="88" t="s">
        <v>583</v>
      </c>
      <c r="AC405" s="88">
        <v>84289</v>
      </c>
      <c r="AD405" s="40"/>
      <c r="AE405" s="40"/>
      <c r="AF405" s="88">
        <v>84309</v>
      </c>
      <c r="AG405" s="40"/>
      <c r="AH405" s="40"/>
      <c r="AI405" s="88">
        <v>84329</v>
      </c>
      <c r="AJ405" s="40"/>
      <c r="AK405" s="40"/>
      <c r="AL405" s="24">
        <v>84349</v>
      </c>
      <c r="AM405" s="40"/>
      <c r="AN405" s="40"/>
      <c r="AO405" s="88">
        <v>84369</v>
      </c>
      <c r="AP405" s="40"/>
      <c r="AQ405" s="40"/>
      <c r="AR405" s="88">
        <v>84294</v>
      </c>
      <c r="AS405" s="40"/>
      <c r="AT405" s="40"/>
      <c r="AU405" s="24">
        <v>116119</v>
      </c>
      <c r="AV405" s="40"/>
      <c r="AW405" s="40"/>
      <c r="AX405" s="24">
        <v>110429</v>
      </c>
      <c r="AY405" s="40"/>
      <c r="AZ405" s="40"/>
      <c r="BA405" s="24"/>
      <c r="BB405" s="40"/>
      <c r="BC405" s="40"/>
      <c r="BD405" s="24"/>
      <c r="BE405" s="40"/>
      <c r="BF405" s="40"/>
      <c r="BG405" s="24"/>
      <c r="BH405" s="40"/>
      <c r="BI405" s="40"/>
      <c r="BJ405" s="24"/>
      <c r="BK405" s="40"/>
      <c r="BL405" s="40"/>
    </row>
    <row r="406" spans="1:64" x14ac:dyDescent="0.2">
      <c r="A406" s="29" t="s">
        <v>25</v>
      </c>
      <c r="B406" s="29" t="s">
        <v>26</v>
      </c>
      <c r="C406" s="29">
        <f>'À renseigner'!$I$13</f>
        <v>0</v>
      </c>
      <c r="D406" s="82"/>
      <c r="E406" s="83"/>
      <c r="F406" s="83"/>
      <c r="G406" s="83"/>
      <c r="H406" s="83"/>
      <c r="I406" s="84"/>
      <c r="J406" s="84"/>
      <c r="K406" s="83" t="s">
        <v>27</v>
      </c>
      <c r="L406" s="83" t="s">
        <v>27</v>
      </c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5"/>
      <c r="X406" s="83"/>
      <c r="Y406" s="84"/>
      <c r="Z406" s="84"/>
      <c r="AA406" s="84"/>
      <c r="AB406" s="88" t="s">
        <v>583</v>
      </c>
      <c r="AC406" s="88">
        <v>84289</v>
      </c>
      <c r="AD406" s="40"/>
      <c r="AE406" s="40"/>
      <c r="AF406" s="88">
        <v>84309</v>
      </c>
      <c r="AG406" s="40"/>
      <c r="AH406" s="40"/>
      <c r="AI406" s="88">
        <v>84329</v>
      </c>
      <c r="AJ406" s="40"/>
      <c r="AK406" s="40"/>
      <c r="AL406" s="24">
        <v>84349</v>
      </c>
      <c r="AM406" s="40"/>
      <c r="AN406" s="40"/>
      <c r="AO406" s="88">
        <v>84369</v>
      </c>
      <c r="AP406" s="40"/>
      <c r="AQ406" s="40"/>
      <c r="AR406" s="88">
        <v>84294</v>
      </c>
      <c r="AS406" s="40"/>
      <c r="AT406" s="40"/>
      <c r="AU406" s="24">
        <v>116119</v>
      </c>
      <c r="AV406" s="40"/>
      <c r="AW406" s="40"/>
      <c r="AX406" s="24">
        <v>110429</v>
      </c>
      <c r="AY406" s="40"/>
      <c r="AZ406" s="40"/>
      <c r="BA406" s="24"/>
      <c r="BB406" s="40"/>
      <c r="BC406" s="40"/>
      <c r="BD406" s="24"/>
      <c r="BE406" s="40"/>
      <c r="BF406" s="40"/>
      <c r="BG406" s="24"/>
      <c r="BH406" s="40"/>
      <c r="BI406" s="40"/>
      <c r="BJ406" s="24"/>
      <c r="BK406" s="40"/>
      <c r="BL406" s="40"/>
    </row>
    <row r="407" spans="1:64" x14ac:dyDescent="0.2">
      <c r="A407" s="29" t="s">
        <v>25</v>
      </c>
      <c r="B407" s="29" t="s">
        <v>26</v>
      </c>
      <c r="C407" s="29">
        <f>'À renseigner'!$I$13</f>
        <v>0</v>
      </c>
      <c r="D407" s="82"/>
      <c r="E407" s="83"/>
      <c r="F407" s="83"/>
      <c r="G407" s="83"/>
      <c r="H407" s="83"/>
      <c r="I407" s="84"/>
      <c r="J407" s="84"/>
      <c r="K407" s="83" t="s">
        <v>27</v>
      </c>
      <c r="L407" s="83" t="s">
        <v>27</v>
      </c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5"/>
      <c r="X407" s="83"/>
      <c r="Y407" s="84"/>
      <c r="Z407" s="84"/>
      <c r="AA407" s="84"/>
      <c r="AB407" s="88" t="s">
        <v>583</v>
      </c>
      <c r="AC407" s="88">
        <v>84289</v>
      </c>
      <c r="AD407" s="40"/>
      <c r="AE407" s="40"/>
      <c r="AF407" s="88">
        <v>84309</v>
      </c>
      <c r="AG407" s="40"/>
      <c r="AH407" s="40"/>
      <c r="AI407" s="88">
        <v>84329</v>
      </c>
      <c r="AJ407" s="40"/>
      <c r="AK407" s="40"/>
      <c r="AL407" s="24">
        <v>84349</v>
      </c>
      <c r="AM407" s="40"/>
      <c r="AN407" s="40"/>
      <c r="AO407" s="88">
        <v>84369</v>
      </c>
      <c r="AP407" s="40"/>
      <c r="AQ407" s="40"/>
      <c r="AR407" s="88">
        <v>84294</v>
      </c>
      <c r="AS407" s="40"/>
      <c r="AT407" s="40"/>
      <c r="AU407" s="24">
        <v>116119</v>
      </c>
      <c r="AV407" s="40"/>
      <c r="AW407" s="40"/>
      <c r="AX407" s="24">
        <v>110429</v>
      </c>
      <c r="AY407" s="40"/>
      <c r="AZ407" s="40"/>
      <c r="BA407" s="24"/>
      <c r="BB407" s="40"/>
      <c r="BC407" s="40"/>
      <c r="BD407" s="24"/>
      <c r="BE407" s="40"/>
      <c r="BF407" s="40"/>
      <c r="BG407" s="24"/>
      <c r="BH407" s="40"/>
      <c r="BI407" s="40"/>
      <c r="BJ407" s="24"/>
      <c r="BK407" s="40"/>
      <c r="BL407" s="40"/>
    </row>
    <row r="408" spans="1:64" x14ac:dyDescent="0.2">
      <c r="A408" s="29" t="s">
        <v>25</v>
      </c>
      <c r="B408" s="29" t="s">
        <v>26</v>
      </c>
      <c r="C408" s="29">
        <f>'À renseigner'!$I$13</f>
        <v>0</v>
      </c>
      <c r="D408" s="82"/>
      <c r="E408" s="83"/>
      <c r="F408" s="83"/>
      <c r="G408" s="83"/>
      <c r="H408" s="83"/>
      <c r="I408" s="84"/>
      <c r="J408" s="84"/>
      <c r="K408" s="83" t="s">
        <v>27</v>
      </c>
      <c r="L408" s="83" t="s">
        <v>27</v>
      </c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5"/>
      <c r="X408" s="83"/>
      <c r="Y408" s="84"/>
      <c r="Z408" s="84"/>
      <c r="AA408" s="84"/>
      <c r="AB408" s="88" t="s">
        <v>583</v>
      </c>
      <c r="AC408" s="88">
        <v>84289</v>
      </c>
      <c r="AD408" s="40"/>
      <c r="AE408" s="40"/>
      <c r="AF408" s="88">
        <v>84309</v>
      </c>
      <c r="AG408" s="40"/>
      <c r="AH408" s="40"/>
      <c r="AI408" s="88">
        <v>84329</v>
      </c>
      <c r="AJ408" s="40"/>
      <c r="AK408" s="40"/>
      <c r="AL408" s="24">
        <v>84349</v>
      </c>
      <c r="AM408" s="40"/>
      <c r="AN408" s="40"/>
      <c r="AO408" s="88">
        <v>84369</v>
      </c>
      <c r="AP408" s="40"/>
      <c r="AQ408" s="40"/>
      <c r="AR408" s="88">
        <v>84294</v>
      </c>
      <c r="AS408" s="40"/>
      <c r="AT408" s="40"/>
      <c r="AU408" s="24">
        <v>116119</v>
      </c>
      <c r="AV408" s="40"/>
      <c r="AW408" s="40"/>
      <c r="AX408" s="24">
        <v>110429</v>
      </c>
      <c r="AY408" s="40"/>
      <c r="AZ408" s="40"/>
      <c r="BA408" s="24"/>
      <c r="BB408" s="40"/>
      <c r="BC408" s="40"/>
      <c r="BD408" s="24"/>
      <c r="BE408" s="40"/>
      <c r="BF408" s="40"/>
      <c r="BG408" s="24"/>
      <c r="BH408" s="40"/>
      <c r="BI408" s="40"/>
      <c r="BJ408" s="24"/>
      <c r="BK408" s="40"/>
      <c r="BL408" s="40"/>
    </row>
    <row r="409" spans="1:64" x14ac:dyDescent="0.2">
      <c r="A409" s="29" t="s">
        <v>25</v>
      </c>
      <c r="B409" s="29" t="s">
        <v>26</v>
      </c>
      <c r="C409" s="29">
        <f>'À renseigner'!$I$13</f>
        <v>0</v>
      </c>
      <c r="D409" s="82"/>
      <c r="E409" s="83"/>
      <c r="F409" s="83"/>
      <c r="G409" s="83"/>
      <c r="H409" s="83"/>
      <c r="I409" s="84"/>
      <c r="J409" s="84"/>
      <c r="K409" s="83" t="s">
        <v>27</v>
      </c>
      <c r="L409" s="83" t="s">
        <v>27</v>
      </c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5"/>
      <c r="X409" s="83"/>
      <c r="Y409" s="84"/>
      <c r="Z409" s="84"/>
      <c r="AA409" s="84"/>
      <c r="AB409" s="88" t="s">
        <v>583</v>
      </c>
      <c r="AC409" s="88">
        <v>84289</v>
      </c>
      <c r="AD409" s="40"/>
      <c r="AE409" s="40"/>
      <c r="AF409" s="88">
        <v>84309</v>
      </c>
      <c r="AG409" s="40"/>
      <c r="AH409" s="40"/>
      <c r="AI409" s="88">
        <v>84329</v>
      </c>
      <c r="AJ409" s="40"/>
      <c r="AK409" s="40"/>
      <c r="AL409" s="24">
        <v>84349</v>
      </c>
      <c r="AM409" s="40"/>
      <c r="AN409" s="40"/>
      <c r="AO409" s="88">
        <v>84369</v>
      </c>
      <c r="AP409" s="40"/>
      <c r="AQ409" s="40"/>
      <c r="AR409" s="88">
        <v>84294</v>
      </c>
      <c r="AS409" s="40"/>
      <c r="AT409" s="40"/>
      <c r="AU409" s="24">
        <v>116119</v>
      </c>
      <c r="AV409" s="40"/>
      <c r="AW409" s="40"/>
      <c r="AX409" s="24">
        <v>110429</v>
      </c>
      <c r="AY409" s="40"/>
      <c r="AZ409" s="40"/>
      <c r="BA409" s="24"/>
      <c r="BB409" s="40"/>
      <c r="BC409" s="40"/>
      <c r="BD409" s="24"/>
      <c r="BE409" s="40"/>
      <c r="BF409" s="40"/>
      <c r="BG409" s="24"/>
      <c r="BH409" s="40"/>
      <c r="BI409" s="40"/>
      <c r="BJ409" s="24"/>
      <c r="BK409" s="40"/>
      <c r="BL409" s="40"/>
    </row>
    <row r="410" spans="1:64" x14ac:dyDescent="0.2">
      <c r="A410" s="29" t="s">
        <v>25</v>
      </c>
      <c r="B410" s="29" t="s">
        <v>26</v>
      </c>
      <c r="C410" s="29">
        <f>'À renseigner'!$I$13</f>
        <v>0</v>
      </c>
      <c r="D410" s="82"/>
      <c r="E410" s="83"/>
      <c r="F410" s="83"/>
      <c r="G410" s="83"/>
      <c r="H410" s="83"/>
      <c r="I410" s="84"/>
      <c r="J410" s="84"/>
      <c r="K410" s="83" t="s">
        <v>27</v>
      </c>
      <c r="L410" s="83" t="s">
        <v>27</v>
      </c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5"/>
      <c r="X410" s="83"/>
      <c r="Y410" s="84"/>
      <c r="Z410" s="84"/>
      <c r="AA410" s="84"/>
      <c r="AB410" s="88" t="s">
        <v>583</v>
      </c>
      <c r="AC410" s="88">
        <v>84289</v>
      </c>
      <c r="AD410" s="40"/>
      <c r="AE410" s="40"/>
      <c r="AF410" s="88">
        <v>84309</v>
      </c>
      <c r="AG410" s="40"/>
      <c r="AH410" s="40"/>
      <c r="AI410" s="88">
        <v>84329</v>
      </c>
      <c r="AJ410" s="40"/>
      <c r="AK410" s="40"/>
      <c r="AL410" s="24">
        <v>84349</v>
      </c>
      <c r="AM410" s="40"/>
      <c r="AN410" s="40"/>
      <c r="AO410" s="88">
        <v>84369</v>
      </c>
      <c r="AP410" s="40"/>
      <c r="AQ410" s="40"/>
      <c r="AR410" s="88">
        <v>84294</v>
      </c>
      <c r="AS410" s="40"/>
      <c r="AT410" s="40"/>
      <c r="AU410" s="24">
        <v>116119</v>
      </c>
      <c r="AV410" s="40"/>
      <c r="AW410" s="40"/>
      <c r="AX410" s="24">
        <v>110429</v>
      </c>
      <c r="AY410" s="40"/>
      <c r="AZ410" s="40"/>
      <c r="BA410" s="24"/>
      <c r="BB410" s="40"/>
      <c r="BC410" s="40"/>
      <c r="BD410" s="24"/>
      <c r="BE410" s="40"/>
      <c r="BF410" s="40"/>
      <c r="BG410" s="24"/>
      <c r="BH410" s="40"/>
      <c r="BI410" s="40"/>
      <c r="BJ410" s="24"/>
      <c r="BK410" s="40"/>
      <c r="BL410" s="40"/>
    </row>
    <row r="411" spans="1:64" x14ac:dyDescent="0.2">
      <c r="A411" s="29" t="s">
        <v>25</v>
      </c>
      <c r="B411" s="29" t="s">
        <v>26</v>
      </c>
      <c r="C411" s="29">
        <f>'À renseigner'!$I$13</f>
        <v>0</v>
      </c>
      <c r="D411" s="82"/>
      <c r="E411" s="83"/>
      <c r="F411" s="83"/>
      <c r="G411" s="83"/>
      <c r="H411" s="83"/>
      <c r="I411" s="84"/>
      <c r="J411" s="84"/>
      <c r="K411" s="83" t="s">
        <v>27</v>
      </c>
      <c r="L411" s="83" t="s">
        <v>27</v>
      </c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5"/>
      <c r="X411" s="83"/>
      <c r="Y411" s="84"/>
      <c r="Z411" s="84"/>
      <c r="AA411" s="84"/>
      <c r="AB411" s="88" t="s">
        <v>583</v>
      </c>
      <c r="AC411" s="88">
        <v>84289</v>
      </c>
      <c r="AD411" s="40"/>
      <c r="AE411" s="40"/>
      <c r="AF411" s="88">
        <v>84309</v>
      </c>
      <c r="AG411" s="40"/>
      <c r="AH411" s="40"/>
      <c r="AI411" s="88">
        <v>84329</v>
      </c>
      <c r="AJ411" s="40"/>
      <c r="AK411" s="40"/>
      <c r="AL411" s="24">
        <v>84349</v>
      </c>
      <c r="AM411" s="40"/>
      <c r="AN411" s="40"/>
      <c r="AO411" s="88">
        <v>84369</v>
      </c>
      <c r="AP411" s="40"/>
      <c r="AQ411" s="40"/>
      <c r="AR411" s="88">
        <v>84294</v>
      </c>
      <c r="AS411" s="40"/>
      <c r="AT411" s="40"/>
      <c r="AU411" s="24">
        <v>116119</v>
      </c>
      <c r="AV411" s="40"/>
      <c r="AW411" s="40"/>
      <c r="AX411" s="24">
        <v>110429</v>
      </c>
      <c r="AY411" s="40"/>
      <c r="AZ411" s="40"/>
      <c r="BA411" s="24"/>
      <c r="BB411" s="40"/>
      <c r="BC411" s="40"/>
      <c r="BD411" s="24"/>
      <c r="BE411" s="40"/>
      <c r="BF411" s="40"/>
      <c r="BG411" s="24"/>
      <c r="BH411" s="40"/>
      <c r="BI411" s="40"/>
      <c r="BJ411" s="24"/>
      <c r="BK411" s="40"/>
      <c r="BL411" s="40"/>
    </row>
    <row r="412" spans="1:64" x14ac:dyDescent="0.2">
      <c r="A412" s="29" t="s">
        <v>25</v>
      </c>
      <c r="B412" s="29" t="s">
        <v>26</v>
      </c>
      <c r="C412" s="29">
        <f>'À renseigner'!$I$13</f>
        <v>0</v>
      </c>
      <c r="D412" s="82"/>
      <c r="E412" s="83"/>
      <c r="F412" s="83"/>
      <c r="G412" s="83"/>
      <c r="H412" s="83"/>
      <c r="I412" s="84"/>
      <c r="J412" s="84"/>
      <c r="K412" s="83" t="s">
        <v>27</v>
      </c>
      <c r="L412" s="83" t="s">
        <v>27</v>
      </c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5"/>
      <c r="X412" s="83"/>
      <c r="Y412" s="84"/>
      <c r="Z412" s="84"/>
      <c r="AA412" s="84"/>
      <c r="AB412" s="88" t="s">
        <v>583</v>
      </c>
      <c r="AC412" s="88">
        <v>84289</v>
      </c>
      <c r="AD412" s="40"/>
      <c r="AE412" s="40"/>
      <c r="AF412" s="88">
        <v>84309</v>
      </c>
      <c r="AG412" s="40"/>
      <c r="AH412" s="40"/>
      <c r="AI412" s="88">
        <v>84329</v>
      </c>
      <c r="AJ412" s="40"/>
      <c r="AK412" s="40"/>
      <c r="AL412" s="24">
        <v>84349</v>
      </c>
      <c r="AM412" s="40"/>
      <c r="AN412" s="40"/>
      <c r="AO412" s="88">
        <v>84369</v>
      </c>
      <c r="AP412" s="40"/>
      <c r="AQ412" s="40"/>
      <c r="AR412" s="88">
        <v>84294</v>
      </c>
      <c r="AS412" s="40"/>
      <c r="AT412" s="40"/>
      <c r="AU412" s="24">
        <v>116119</v>
      </c>
      <c r="AV412" s="40"/>
      <c r="AW412" s="40"/>
      <c r="AX412" s="24">
        <v>110429</v>
      </c>
      <c r="AY412" s="40"/>
      <c r="AZ412" s="40"/>
      <c r="BA412" s="24"/>
      <c r="BB412" s="40"/>
      <c r="BC412" s="40"/>
      <c r="BD412" s="24"/>
      <c r="BE412" s="40"/>
      <c r="BF412" s="40"/>
      <c r="BG412" s="24"/>
      <c r="BH412" s="40"/>
      <c r="BI412" s="40"/>
      <c r="BJ412" s="24"/>
      <c r="BK412" s="40"/>
      <c r="BL412" s="40"/>
    </row>
    <row r="413" spans="1:64" x14ac:dyDescent="0.2">
      <c r="A413" s="29" t="s">
        <v>25</v>
      </c>
      <c r="B413" s="29" t="s">
        <v>26</v>
      </c>
      <c r="C413" s="29">
        <f>'À renseigner'!$I$13</f>
        <v>0</v>
      </c>
      <c r="D413" s="82"/>
      <c r="E413" s="83"/>
      <c r="F413" s="83"/>
      <c r="G413" s="83"/>
      <c r="H413" s="83"/>
      <c r="I413" s="84"/>
      <c r="J413" s="84"/>
      <c r="K413" s="83" t="s">
        <v>27</v>
      </c>
      <c r="L413" s="83" t="s">
        <v>27</v>
      </c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5"/>
      <c r="X413" s="83"/>
      <c r="Y413" s="84"/>
      <c r="Z413" s="84"/>
      <c r="AA413" s="84"/>
      <c r="AB413" s="88" t="s">
        <v>583</v>
      </c>
      <c r="AC413" s="88">
        <v>84289</v>
      </c>
      <c r="AD413" s="40"/>
      <c r="AE413" s="40"/>
      <c r="AF413" s="88">
        <v>84309</v>
      </c>
      <c r="AG413" s="40"/>
      <c r="AH413" s="40"/>
      <c r="AI413" s="88">
        <v>84329</v>
      </c>
      <c r="AJ413" s="40"/>
      <c r="AK413" s="40"/>
      <c r="AL413" s="24">
        <v>84349</v>
      </c>
      <c r="AM413" s="40"/>
      <c r="AN413" s="40"/>
      <c r="AO413" s="88">
        <v>84369</v>
      </c>
      <c r="AP413" s="40"/>
      <c r="AQ413" s="40"/>
      <c r="AR413" s="88">
        <v>84294</v>
      </c>
      <c r="AS413" s="40"/>
      <c r="AT413" s="40"/>
      <c r="AU413" s="24">
        <v>116119</v>
      </c>
      <c r="AV413" s="40"/>
      <c r="AW413" s="40"/>
      <c r="AX413" s="24">
        <v>110429</v>
      </c>
      <c r="AY413" s="40"/>
      <c r="AZ413" s="40"/>
      <c r="BA413" s="24"/>
      <c r="BB413" s="40"/>
      <c r="BC413" s="40"/>
      <c r="BD413" s="24"/>
      <c r="BE413" s="40"/>
      <c r="BF413" s="40"/>
      <c r="BG413" s="24"/>
      <c r="BH413" s="40"/>
      <c r="BI413" s="40"/>
      <c r="BJ413" s="24"/>
      <c r="BK413" s="40"/>
      <c r="BL413" s="40"/>
    </row>
    <row r="414" spans="1:64" x14ac:dyDescent="0.2">
      <c r="A414" s="29" t="s">
        <v>25</v>
      </c>
      <c r="B414" s="29" t="s">
        <v>26</v>
      </c>
      <c r="C414" s="29">
        <f>'À renseigner'!$I$13</f>
        <v>0</v>
      </c>
      <c r="D414" s="82"/>
      <c r="E414" s="83"/>
      <c r="F414" s="83"/>
      <c r="G414" s="83"/>
      <c r="H414" s="83"/>
      <c r="I414" s="84"/>
      <c r="J414" s="84"/>
      <c r="K414" s="83" t="s">
        <v>27</v>
      </c>
      <c r="L414" s="83" t="s">
        <v>27</v>
      </c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5"/>
      <c r="X414" s="83"/>
      <c r="Y414" s="84"/>
      <c r="Z414" s="84"/>
      <c r="AA414" s="84"/>
      <c r="AB414" s="88" t="s">
        <v>583</v>
      </c>
      <c r="AC414" s="88">
        <v>84289</v>
      </c>
      <c r="AD414" s="40"/>
      <c r="AE414" s="40"/>
      <c r="AF414" s="88">
        <v>84309</v>
      </c>
      <c r="AG414" s="40"/>
      <c r="AH414" s="40"/>
      <c r="AI414" s="88">
        <v>84329</v>
      </c>
      <c r="AJ414" s="40"/>
      <c r="AK414" s="40"/>
      <c r="AL414" s="24">
        <v>84349</v>
      </c>
      <c r="AM414" s="40"/>
      <c r="AN414" s="40"/>
      <c r="AO414" s="88">
        <v>84369</v>
      </c>
      <c r="AP414" s="40"/>
      <c r="AQ414" s="40"/>
      <c r="AR414" s="88">
        <v>84294</v>
      </c>
      <c r="AS414" s="40"/>
      <c r="AT414" s="40"/>
      <c r="AU414" s="24">
        <v>116119</v>
      </c>
      <c r="AV414" s="40"/>
      <c r="AW414" s="40"/>
      <c r="AX414" s="24">
        <v>110429</v>
      </c>
      <c r="AY414" s="40"/>
      <c r="AZ414" s="40"/>
      <c r="BA414" s="24"/>
      <c r="BB414" s="40"/>
      <c r="BC414" s="40"/>
      <c r="BD414" s="24"/>
      <c r="BE414" s="40"/>
      <c r="BF414" s="40"/>
      <c r="BG414" s="24"/>
      <c r="BH414" s="40"/>
      <c r="BI414" s="40"/>
      <c r="BJ414" s="24"/>
      <c r="BK414" s="40"/>
      <c r="BL414" s="40"/>
    </row>
    <row r="415" spans="1:64" x14ac:dyDescent="0.2">
      <c r="A415" s="29" t="s">
        <v>25</v>
      </c>
      <c r="B415" s="29" t="s">
        <v>26</v>
      </c>
      <c r="C415" s="29">
        <f>'À renseigner'!$I$13</f>
        <v>0</v>
      </c>
      <c r="D415" s="82"/>
      <c r="E415" s="83"/>
      <c r="F415" s="83"/>
      <c r="G415" s="83"/>
      <c r="H415" s="83"/>
      <c r="I415" s="84"/>
      <c r="J415" s="84"/>
      <c r="K415" s="83" t="s">
        <v>27</v>
      </c>
      <c r="L415" s="83" t="s">
        <v>27</v>
      </c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5"/>
      <c r="X415" s="83"/>
      <c r="Y415" s="84"/>
      <c r="Z415" s="84"/>
      <c r="AA415" s="84"/>
      <c r="AB415" s="88" t="s">
        <v>583</v>
      </c>
      <c r="AC415" s="88">
        <v>84289</v>
      </c>
      <c r="AD415" s="40"/>
      <c r="AE415" s="40"/>
      <c r="AF415" s="88">
        <v>84309</v>
      </c>
      <c r="AG415" s="40"/>
      <c r="AH415" s="40"/>
      <c r="AI415" s="88">
        <v>84329</v>
      </c>
      <c r="AJ415" s="40"/>
      <c r="AK415" s="40"/>
      <c r="AL415" s="24">
        <v>84349</v>
      </c>
      <c r="AM415" s="40"/>
      <c r="AN415" s="40"/>
      <c r="AO415" s="88">
        <v>84369</v>
      </c>
      <c r="AP415" s="40"/>
      <c r="AQ415" s="40"/>
      <c r="AR415" s="88">
        <v>84294</v>
      </c>
      <c r="AS415" s="40"/>
      <c r="AT415" s="40"/>
      <c r="AU415" s="24">
        <v>116119</v>
      </c>
      <c r="AV415" s="40"/>
      <c r="AW415" s="40"/>
      <c r="AX415" s="24">
        <v>110429</v>
      </c>
      <c r="AY415" s="40"/>
      <c r="AZ415" s="40"/>
      <c r="BA415" s="24"/>
      <c r="BB415" s="40"/>
      <c r="BC415" s="40"/>
      <c r="BD415" s="24"/>
      <c r="BE415" s="40"/>
      <c r="BF415" s="40"/>
      <c r="BG415" s="24"/>
      <c r="BH415" s="40"/>
      <c r="BI415" s="40"/>
      <c r="BJ415" s="24"/>
      <c r="BK415" s="40"/>
      <c r="BL415" s="40"/>
    </row>
    <row r="416" spans="1:64" x14ac:dyDescent="0.2">
      <c r="A416" s="29" t="s">
        <v>25</v>
      </c>
      <c r="B416" s="29" t="s">
        <v>26</v>
      </c>
      <c r="C416" s="29">
        <f>'À renseigner'!$I$13</f>
        <v>0</v>
      </c>
      <c r="D416" s="82"/>
      <c r="E416" s="83"/>
      <c r="F416" s="83"/>
      <c r="G416" s="83"/>
      <c r="H416" s="83"/>
      <c r="I416" s="84"/>
      <c r="J416" s="84"/>
      <c r="K416" s="83" t="s">
        <v>27</v>
      </c>
      <c r="L416" s="83" t="s">
        <v>27</v>
      </c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5"/>
      <c r="X416" s="83"/>
      <c r="Y416" s="84"/>
      <c r="Z416" s="84"/>
      <c r="AA416" s="84"/>
      <c r="AB416" s="88" t="s">
        <v>583</v>
      </c>
      <c r="AC416" s="88">
        <v>84289</v>
      </c>
      <c r="AD416" s="40"/>
      <c r="AE416" s="40"/>
      <c r="AF416" s="88">
        <v>84309</v>
      </c>
      <c r="AG416" s="40"/>
      <c r="AH416" s="40"/>
      <c r="AI416" s="88">
        <v>84329</v>
      </c>
      <c r="AJ416" s="40"/>
      <c r="AK416" s="40"/>
      <c r="AL416" s="24">
        <v>84349</v>
      </c>
      <c r="AM416" s="40"/>
      <c r="AN416" s="40"/>
      <c r="AO416" s="88">
        <v>84369</v>
      </c>
      <c r="AP416" s="40"/>
      <c r="AQ416" s="40"/>
      <c r="AR416" s="88">
        <v>84294</v>
      </c>
      <c r="AS416" s="40"/>
      <c r="AT416" s="40"/>
      <c r="AU416" s="24">
        <v>116119</v>
      </c>
      <c r="AV416" s="40"/>
      <c r="AW416" s="40"/>
      <c r="AX416" s="24">
        <v>110429</v>
      </c>
      <c r="AY416" s="40"/>
      <c r="AZ416" s="40"/>
      <c r="BA416" s="24"/>
      <c r="BB416" s="40"/>
      <c r="BC416" s="40"/>
      <c r="BD416" s="24"/>
      <c r="BE416" s="40"/>
      <c r="BF416" s="40"/>
      <c r="BG416" s="24"/>
      <c r="BH416" s="40"/>
      <c r="BI416" s="40"/>
      <c r="BJ416" s="24"/>
      <c r="BK416" s="40"/>
      <c r="BL416" s="40"/>
    </row>
    <row r="417" spans="1:64" x14ac:dyDescent="0.2">
      <c r="A417" s="29" t="s">
        <v>25</v>
      </c>
      <c r="B417" s="29" t="s">
        <v>26</v>
      </c>
      <c r="C417" s="29">
        <f>'À renseigner'!$I$13</f>
        <v>0</v>
      </c>
      <c r="D417" s="82"/>
      <c r="E417" s="83"/>
      <c r="F417" s="83"/>
      <c r="G417" s="83"/>
      <c r="H417" s="83"/>
      <c r="I417" s="84"/>
      <c r="J417" s="84"/>
      <c r="K417" s="83" t="s">
        <v>27</v>
      </c>
      <c r="L417" s="83" t="s">
        <v>27</v>
      </c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5"/>
      <c r="X417" s="83"/>
      <c r="Y417" s="84"/>
      <c r="Z417" s="84"/>
      <c r="AA417" s="84"/>
      <c r="AB417" s="88" t="s">
        <v>583</v>
      </c>
      <c r="AC417" s="88">
        <v>84289</v>
      </c>
      <c r="AD417" s="40"/>
      <c r="AE417" s="40"/>
      <c r="AF417" s="88">
        <v>84309</v>
      </c>
      <c r="AG417" s="40"/>
      <c r="AH417" s="40"/>
      <c r="AI417" s="88">
        <v>84329</v>
      </c>
      <c r="AJ417" s="40"/>
      <c r="AK417" s="40"/>
      <c r="AL417" s="24">
        <v>84349</v>
      </c>
      <c r="AM417" s="40"/>
      <c r="AN417" s="40"/>
      <c r="AO417" s="88">
        <v>84369</v>
      </c>
      <c r="AP417" s="40"/>
      <c r="AQ417" s="40"/>
      <c r="AR417" s="88">
        <v>84294</v>
      </c>
      <c r="AS417" s="40"/>
      <c r="AT417" s="40"/>
      <c r="AU417" s="24">
        <v>116119</v>
      </c>
      <c r="AV417" s="40"/>
      <c r="AW417" s="40"/>
      <c r="AX417" s="24">
        <v>110429</v>
      </c>
      <c r="AY417" s="40"/>
      <c r="AZ417" s="40"/>
      <c r="BA417" s="24"/>
      <c r="BB417" s="40"/>
      <c r="BC417" s="40"/>
      <c r="BD417" s="24"/>
      <c r="BE417" s="40"/>
      <c r="BF417" s="40"/>
      <c r="BG417" s="24"/>
      <c r="BH417" s="40"/>
      <c r="BI417" s="40"/>
      <c r="BJ417" s="24"/>
      <c r="BK417" s="40"/>
      <c r="BL417" s="40"/>
    </row>
    <row r="418" spans="1:64" x14ac:dyDescent="0.2">
      <c r="A418" s="29" t="s">
        <v>25</v>
      </c>
      <c r="B418" s="29" t="s">
        <v>26</v>
      </c>
      <c r="C418" s="29">
        <f>'À renseigner'!$I$13</f>
        <v>0</v>
      </c>
      <c r="D418" s="82"/>
      <c r="E418" s="83"/>
      <c r="F418" s="83"/>
      <c r="G418" s="83"/>
      <c r="H418" s="83"/>
      <c r="I418" s="84"/>
      <c r="J418" s="84"/>
      <c r="K418" s="83" t="s">
        <v>27</v>
      </c>
      <c r="L418" s="83" t="s">
        <v>27</v>
      </c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5"/>
      <c r="X418" s="83"/>
      <c r="Y418" s="84"/>
      <c r="Z418" s="84"/>
      <c r="AA418" s="84"/>
      <c r="AB418" s="88" t="s">
        <v>583</v>
      </c>
      <c r="AC418" s="88">
        <v>84289</v>
      </c>
      <c r="AD418" s="40"/>
      <c r="AE418" s="40"/>
      <c r="AF418" s="88">
        <v>84309</v>
      </c>
      <c r="AG418" s="40"/>
      <c r="AH418" s="40"/>
      <c r="AI418" s="88">
        <v>84329</v>
      </c>
      <c r="AJ418" s="40"/>
      <c r="AK418" s="40"/>
      <c r="AL418" s="24">
        <v>84349</v>
      </c>
      <c r="AM418" s="40"/>
      <c r="AN418" s="40"/>
      <c r="AO418" s="88">
        <v>84369</v>
      </c>
      <c r="AP418" s="40"/>
      <c r="AQ418" s="40"/>
      <c r="AR418" s="88">
        <v>84294</v>
      </c>
      <c r="AS418" s="40"/>
      <c r="AT418" s="40"/>
      <c r="AU418" s="24">
        <v>116119</v>
      </c>
      <c r="AV418" s="40"/>
      <c r="AW418" s="40"/>
      <c r="AX418" s="24">
        <v>110429</v>
      </c>
      <c r="AY418" s="40"/>
      <c r="AZ418" s="40"/>
      <c r="BA418" s="24"/>
      <c r="BB418" s="40"/>
      <c r="BC418" s="40"/>
      <c r="BD418" s="24"/>
      <c r="BE418" s="40"/>
      <c r="BF418" s="40"/>
      <c r="BG418" s="24"/>
      <c r="BH418" s="40"/>
      <c r="BI418" s="40"/>
      <c r="BJ418" s="24"/>
      <c r="BK418" s="40"/>
      <c r="BL418" s="40"/>
    </row>
    <row r="419" spans="1:64" x14ac:dyDescent="0.2">
      <c r="A419" s="29" t="s">
        <v>25</v>
      </c>
      <c r="B419" s="29" t="s">
        <v>26</v>
      </c>
      <c r="C419" s="29">
        <f>'À renseigner'!$I$13</f>
        <v>0</v>
      </c>
      <c r="D419" s="82"/>
      <c r="E419" s="83"/>
      <c r="F419" s="83"/>
      <c r="G419" s="83"/>
      <c r="H419" s="83"/>
      <c r="I419" s="84"/>
      <c r="J419" s="84"/>
      <c r="K419" s="83" t="s">
        <v>27</v>
      </c>
      <c r="L419" s="83" t="s">
        <v>27</v>
      </c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5"/>
      <c r="X419" s="83"/>
      <c r="Y419" s="84"/>
      <c r="Z419" s="84"/>
      <c r="AA419" s="84"/>
      <c r="AB419" s="88" t="s">
        <v>583</v>
      </c>
      <c r="AC419" s="88">
        <v>84289</v>
      </c>
      <c r="AD419" s="40"/>
      <c r="AE419" s="40"/>
      <c r="AF419" s="88">
        <v>84309</v>
      </c>
      <c r="AG419" s="40"/>
      <c r="AH419" s="40"/>
      <c r="AI419" s="88">
        <v>84329</v>
      </c>
      <c r="AJ419" s="40"/>
      <c r="AK419" s="40"/>
      <c r="AL419" s="24">
        <v>84349</v>
      </c>
      <c r="AM419" s="40"/>
      <c r="AN419" s="40"/>
      <c r="AO419" s="88">
        <v>84369</v>
      </c>
      <c r="AP419" s="40"/>
      <c r="AQ419" s="40"/>
      <c r="AR419" s="88">
        <v>84294</v>
      </c>
      <c r="AS419" s="40"/>
      <c r="AT419" s="40"/>
      <c r="AU419" s="24">
        <v>116119</v>
      </c>
      <c r="AV419" s="40"/>
      <c r="AW419" s="40"/>
      <c r="AX419" s="24">
        <v>110429</v>
      </c>
      <c r="AY419" s="40"/>
      <c r="AZ419" s="40"/>
      <c r="BA419" s="24"/>
      <c r="BB419" s="40"/>
      <c r="BC419" s="40"/>
      <c r="BD419" s="24"/>
      <c r="BE419" s="40"/>
      <c r="BF419" s="40"/>
      <c r="BG419" s="24"/>
      <c r="BH419" s="40"/>
      <c r="BI419" s="40"/>
      <c r="BJ419" s="24"/>
      <c r="BK419" s="40"/>
      <c r="BL419" s="40"/>
    </row>
    <row r="420" spans="1:64" x14ac:dyDescent="0.2">
      <c r="A420" s="29" t="s">
        <v>25</v>
      </c>
      <c r="B420" s="29" t="s">
        <v>26</v>
      </c>
      <c r="C420" s="29">
        <f>'À renseigner'!$I$13</f>
        <v>0</v>
      </c>
      <c r="D420" s="82"/>
      <c r="E420" s="83"/>
      <c r="F420" s="83"/>
      <c r="G420" s="83"/>
      <c r="H420" s="83"/>
      <c r="I420" s="84"/>
      <c r="J420" s="84"/>
      <c r="K420" s="83" t="s">
        <v>27</v>
      </c>
      <c r="L420" s="83" t="s">
        <v>27</v>
      </c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5"/>
      <c r="X420" s="83"/>
      <c r="Y420" s="84"/>
      <c r="Z420" s="84"/>
      <c r="AA420" s="84"/>
      <c r="AB420" s="88" t="s">
        <v>583</v>
      </c>
      <c r="AC420" s="88">
        <v>84289</v>
      </c>
      <c r="AD420" s="40"/>
      <c r="AE420" s="40"/>
      <c r="AF420" s="88">
        <v>84309</v>
      </c>
      <c r="AG420" s="40"/>
      <c r="AH420" s="40"/>
      <c r="AI420" s="88">
        <v>84329</v>
      </c>
      <c r="AJ420" s="40"/>
      <c r="AK420" s="40"/>
      <c r="AL420" s="24">
        <v>84349</v>
      </c>
      <c r="AM420" s="40"/>
      <c r="AN420" s="40"/>
      <c r="AO420" s="88">
        <v>84369</v>
      </c>
      <c r="AP420" s="40"/>
      <c r="AQ420" s="40"/>
      <c r="AR420" s="88">
        <v>84294</v>
      </c>
      <c r="AS420" s="40"/>
      <c r="AT420" s="40"/>
      <c r="AU420" s="24">
        <v>116119</v>
      </c>
      <c r="AV420" s="40"/>
      <c r="AW420" s="40"/>
      <c r="AX420" s="24">
        <v>110429</v>
      </c>
      <c r="AY420" s="40"/>
      <c r="AZ420" s="40"/>
      <c r="BA420" s="24"/>
      <c r="BB420" s="40"/>
      <c r="BC420" s="40"/>
      <c r="BD420" s="24"/>
      <c r="BE420" s="40"/>
      <c r="BF420" s="40"/>
      <c r="BG420" s="24"/>
      <c r="BH420" s="40"/>
      <c r="BI420" s="40"/>
      <c r="BJ420" s="24"/>
      <c r="BK420" s="40"/>
      <c r="BL420" s="40"/>
    </row>
    <row r="421" spans="1:64" x14ac:dyDescent="0.2">
      <c r="A421" s="29" t="s">
        <v>25</v>
      </c>
      <c r="B421" s="29" t="s">
        <v>26</v>
      </c>
      <c r="C421" s="29">
        <f>'À renseigner'!$I$13</f>
        <v>0</v>
      </c>
      <c r="D421" s="82"/>
      <c r="E421" s="83"/>
      <c r="F421" s="83"/>
      <c r="G421" s="83"/>
      <c r="H421" s="83"/>
      <c r="I421" s="84"/>
      <c r="J421" s="84"/>
      <c r="K421" s="83" t="s">
        <v>27</v>
      </c>
      <c r="L421" s="83" t="s">
        <v>27</v>
      </c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5"/>
      <c r="X421" s="83"/>
      <c r="Y421" s="84"/>
      <c r="Z421" s="84"/>
      <c r="AA421" s="84"/>
      <c r="AB421" s="88" t="s">
        <v>583</v>
      </c>
      <c r="AC421" s="88">
        <v>84289</v>
      </c>
      <c r="AD421" s="40"/>
      <c r="AE421" s="40"/>
      <c r="AF421" s="88">
        <v>84309</v>
      </c>
      <c r="AG421" s="40"/>
      <c r="AH421" s="40"/>
      <c r="AI421" s="88">
        <v>84329</v>
      </c>
      <c r="AJ421" s="40"/>
      <c r="AK421" s="40"/>
      <c r="AL421" s="24">
        <v>84349</v>
      </c>
      <c r="AM421" s="40"/>
      <c r="AN421" s="40"/>
      <c r="AO421" s="88">
        <v>84369</v>
      </c>
      <c r="AP421" s="40"/>
      <c r="AQ421" s="40"/>
      <c r="AR421" s="88">
        <v>84294</v>
      </c>
      <c r="AS421" s="40"/>
      <c r="AT421" s="40"/>
      <c r="AU421" s="24">
        <v>116119</v>
      </c>
      <c r="AV421" s="40"/>
      <c r="AW421" s="40"/>
      <c r="AX421" s="24">
        <v>110429</v>
      </c>
      <c r="AY421" s="40"/>
      <c r="AZ421" s="40"/>
      <c r="BA421" s="24"/>
      <c r="BB421" s="40"/>
      <c r="BC421" s="40"/>
      <c r="BD421" s="24"/>
      <c r="BE421" s="40"/>
      <c r="BF421" s="40"/>
      <c r="BG421" s="24"/>
      <c r="BH421" s="40"/>
      <c r="BI421" s="40"/>
      <c r="BJ421" s="24"/>
      <c r="BK421" s="40"/>
      <c r="BL421" s="40"/>
    </row>
    <row r="422" spans="1:64" x14ac:dyDescent="0.2">
      <c r="A422" s="29" t="s">
        <v>25</v>
      </c>
      <c r="B422" s="29" t="s">
        <v>26</v>
      </c>
      <c r="C422" s="29">
        <f>'À renseigner'!$I$13</f>
        <v>0</v>
      </c>
      <c r="D422" s="82"/>
      <c r="E422" s="83"/>
      <c r="F422" s="83"/>
      <c r="G422" s="83"/>
      <c r="H422" s="83"/>
      <c r="I422" s="84"/>
      <c r="J422" s="84"/>
      <c r="K422" s="83" t="s">
        <v>27</v>
      </c>
      <c r="L422" s="83" t="s">
        <v>27</v>
      </c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5"/>
      <c r="X422" s="83"/>
      <c r="Y422" s="84"/>
      <c r="Z422" s="84"/>
      <c r="AA422" s="84"/>
      <c r="AB422" s="88" t="s">
        <v>583</v>
      </c>
      <c r="AC422" s="88">
        <v>84289</v>
      </c>
      <c r="AD422" s="40"/>
      <c r="AE422" s="40"/>
      <c r="AF422" s="88">
        <v>84309</v>
      </c>
      <c r="AG422" s="40"/>
      <c r="AH422" s="40"/>
      <c r="AI422" s="88">
        <v>84329</v>
      </c>
      <c r="AJ422" s="40"/>
      <c r="AK422" s="40"/>
      <c r="AL422" s="24">
        <v>84349</v>
      </c>
      <c r="AM422" s="40"/>
      <c r="AN422" s="40"/>
      <c r="AO422" s="88">
        <v>84369</v>
      </c>
      <c r="AP422" s="40"/>
      <c r="AQ422" s="40"/>
      <c r="AR422" s="88">
        <v>84294</v>
      </c>
      <c r="AS422" s="40"/>
      <c r="AT422" s="40"/>
      <c r="AU422" s="24">
        <v>116119</v>
      </c>
      <c r="AV422" s="40"/>
      <c r="AW422" s="40"/>
      <c r="AX422" s="24">
        <v>110429</v>
      </c>
      <c r="AY422" s="40"/>
      <c r="AZ422" s="40"/>
      <c r="BA422" s="24"/>
      <c r="BB422" s="40"/>
      <c r="BC422" s="40"/>
      <c r="BD422" s="24"/>
      <c r="BE422" s="40"/>
      <c r="BF422" s="40"/>
      <c r="BG422" s="24"/>
      <c r="BH422" s="40"/>
      <c r="BI422" s="40"/>
      <c r="BJ422" s="24"/>
      <c r="BK422" s="40"/>
      <c r="BL422" s="40"/>
    </row>
    <row r="423" spans="1:64" x14ac:dyDescent="0.2">
      <c r="A423" s="29" t="s">
        <v>25</v>
      </c>
      <c r="B423" s="29" t="s">
        <v>26</v>
      </c>
      <c r="C423" s="29">
        <f>'À renseigner'!$I$13</f>
        <v>0</v>
      </c>
      <c r="D423" s="82"/>
      <c r="E423" s="83"/>
      <c r="F423" s="83"/>
      <c r="G423" s="83"/>
      <c r="H423" s="83"/>
      <c r="I423" s="84"/>
      <c r="J423" s="84"/>
      <c r="K423" s="83" t="s">
        <v>27</v>
      </c>
      <c r="L423" s="83" t="s">
        <v>27</v>
      </c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5"/>
      <c r="X423" s="83"/>
      <c r="Y423" s="84"/>
      <c r="Z423" s="84"/>
      <c r="AA423" s="84"/>
      <c r="AB423" s="88" t="s">
        <v>583</v>
      </c>
      <c r="AC423" s="88">
        <v>84289</v>
      </c>
      <c r="AD423" s="40"/>
      <c r="AE423" s="40"/>
      <c r="AF423" s="88">
        <v>84309</v>
      </c>
      <c r="AG423" s="40"/>
      <c r="AH423" s="40"/>
      <c r="AI423" s="88">
        <v>84329</v>
      </c>
      <c r="AJ423" s="40"/>
      <c r="AK423" s="40"/>
      <c r="AL423" s="24">
        <v>84349</v>
      </c>
      <c r="AM423" s="40"/>
      <c r="AN423" s="40"/>
      <c r="AO423" s="88">
        <v>84369</v>
      </c>
      <c r="AP423" s="40"/>
      <c r="AQ423" s="40"/>
      <c r="AR423" s="88">
        <v>84294</v>
      </c>
      <c r="AS423" s="40"/>
      <c r="AT423" s="40"/>
      <c r="AU423" s="24">
        <v>116119</v>
      </c>
      <c r="AV423" s="40"/>
      <c r="AW423" s="40"/>
      <c r="AX423" s="24">
        <v>110429</v>
      </c>
      <c r="AY423" s="40"/>
      <c r="AZ423" s="40"/>
      <c r="BA423" s="24"/>
      <c r="BB423" s="40"/>
      <c r="BC423" s="40"/>
      <c r="BD423" s="24"/>
      <c r="BE423" s="40"/>
      <c r="BF423" s="40"/>
      <c r="BG423" s="24"/>
      <c r="BH423" s="40"/>
      <c r="BI423" s="40"/>
      <c r="BJ423" s="24"/>
      <c r="BK423" s="40"/>
      <c r="BL423" s="40"/>
    </row>
    <row r="424" spans="1:64" x14ac:dyDescent="0.2">
      <c r="A424" s="29" t="s">
        <v>25</v>
      </c>
      <c r="B424" s="29" t="s">
        <v>26</v>
      </c>
      <c r="C424" s="29">
        <f>'À renseigner'!$I$13</f>
        <v>0</v>
      </c>
      <c r="D424" s="82"/>
      <c r="E424" s="83"/>
      <c r="F424" s="83"/>
      <c r="G424" s="83"/>
      <c r="H424" s="83"/>
      <c r="I424" s="84"/>
      <c r="J424" s="84"/>
      <c r="K424" s="83" t="s">
        <v>27</v>
      </c>
      <c r="L424" s="83" t="s">
        <v>27</v>
      </c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5"/>
      <c r="X424" s="83"/>
      <c r="Y424" s="84"/>
      <c r="Z424" s="84"/>
      <c r="AA424" s="84"/>
      <c r="AB424" s="88" t="s">
        <v>583</v>
      </c>
      <c r="AC424" s="88">
        <v>84289</v>
      </c>
      <c r="AD424" s="40"/>
      <c r="AE424" s="40"/>
      <c r="AF424" s="88">
        <v>84309</v>
      </c>
      <c r="AG424" s="40"/>
      <c r="AH424" s="40"/>
      <c r="AI424" s="88">
        <v>84329</v>
      </c>
      <c r="AJ424" s="40"/>
      <c r="AK424" s="40"/>
      <c r="AL424" s="24">
        <v>84349</v>
      </c>
      <c r="AM424" s="40"/>
      <c r="AN424" s="40"/>
      <c r="AO424" s="88">
        <v>84369</v>
      </c>
      <c r="AP424" s="40"/>
      <c r="AQ424" s="40"/>
      <c r="AR424" s="88">
        <v>84294</v>
      </c>
      <c r="AS424" s="40"/>
      <c r="AT424" s="40"/>
      <c r="AU424" s="24">
        <v>116119</v>
      </c>
      <c r="AV424" s="40"/>
      <c r="AW424" s="40"/>
      <c r="AX424" s="24">
        <v>110429</v>
      </c>
      <c r="AY424" s="40"/>
      <c r="AZ424" s="40"/>
      <c r="BA424" s="24"/>
      <c r="BB424" s="40"/>
      <c r="BC424" s="40"/>
      <c r="BD424" s="24"/>
      <c r="BE424" s="40"/>
      <c r="BF424" s="40"/>
      <c r="BG424" s="24"/>
      <c r="BH424" s="40"/>
      <c r="BI424" s="40"/>
      <c r="BJ424" s="24"/>
      <c r="BK424" s="40"/>
      <c r="BL424" s="40"/>
    </row>
    <row r="425" spans="1:64" x14ac:dyDescent="0.2">
      <c r="A425" s="29" t="s">
        <v>25</v>
      </c>
      <c r="B425" s="29" t="s">
        <v>26</v>
      </c>
      <c r="C425" s="29">
        <f>'À renseigner'!$I$13</f>
        <v>0</v>
      </c>
      <c r="D425" s="82"/>
      <c r="E425" s="83"/>
      <c r="F425" s="83"/>
      <c r="G425" s="83"/>
      <c r="H425" s="83"/>
      <c r="I425" s="84"/>
      <c r="J425" s="84"/>
      <c r="K425" s="83" t="s">
        <v>27</v>
      </c>
      <c r="L425" s="83" t="s">
        <v>27</v>
      </c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5"/>
      <c r="X425" s="83"/>
      <c r="Y425" s="84"/>
      <c r="Z425" s="84"/>
      <c r="AA425" s="84"/>
      <c r="AB425" s="88" t="s">
        <v>583</v>
      </c>
      <c r="AC425" s="88">
        <v>84289</v>
      </c>
      <c r="AD425" s="40"/>
      <c r="AE425" s="40"/>
      <c r="AF425" s="88">
        <v>84309</v>
      </c>
      <c r="AG425" s="40"/>
      <c r="AH425" s="40"/>
      <c r="AI425" s="88">
        <v>84329</v>
      </c>
      <c r="AJ425" s="40"/>
      <c r="AK425" s="40"/>
      <c r="AL425" s="24">
        <v>84349</v>
      </c>
      <c r="AM425" s="40"/>
      <c r="AN425" s="40"/>
      <c r="AO425" s="88">
        <v>84369</v>
      </c>
      <c r="AP425" s="40"/>
      <c r="AQ425" s="40"/>
      <c r="AR425" s="88">
        <v>84294</v>
      </c>
      <c r="AS425" s="40"/>
      <c r="AT425" s="40"/>
      <c r="AU425" s="24">
        <v>116119</v>
      </c>
      <c r="AV425" s="40"/>
      <c r="AW425" s="40"/>
      <c r="AX425" s="24">
        <v>110429</v>
      </c>
      <c r="AY425" s="40"/>
      <c r="AZ425" s="40"/>
      <c r="BA425" s="24"/>
      <c r="BB425" s="40"/>
      <c r="BC425" s="40"/>
      <c r="BD425" s="24"/>
      <c r="BE425" s="40"/>
      <c r="BF425" s="40"/>
      <c r="BG425" s="24"/>
      <c r="BH425" s="40"/>
      <c r="BI425" s="40"/>
      <c r="BJ425" s="24"/>
      <c r="BK425" s="40"/>
      <c r="BL425" s="40"/>
    </row>
    <row r="426" spans="1:64" x14ac:dyDescent="0.2">
      <c r="A426" s="29" t="s">
        <v>25</v>
      </c>
      <c r="B426" s="29" t="s">
        <v>26</v>
      </c>
      <c r="C426" s="29">
        <f>'À renseigner'!$I$13</f>
        <v>0</v>
      </c>
      <c r="D426" s="82"/>
      <c r="E426" s="83"/>
      <c r="F426" s="83"/>
      <c r="G426" s="83"/>
      <c r="H426" s="83"/>
      <c r="I426" s="84"/>
      <c r="J426" s="84"/>
      <c r="K426" s="83" t="s">
        <v>27</v>
      </c>
      <c r="L426" s="83" t="s">
        <v>27</v>
      </c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5"/>
      <c r="X426" s="83"/>
      <c r="Y426" s="84"/>
      <c r="Z426" s="84"/>
      <c r="AA426" s="84"/>
      <c r="AB426" s="88" t="s">
        <v>583</v>
      </c>
      <c r="AC426" s="88">
        <v>84289</v>
      </c>
      <c r="AD426" s="40"/>
      <c r="AE426" s="40"/>
      <c r="AF426" s="88">
        <v>84309</v>
      </c>
      <c r="AG426" s="40"/>
      <c r="AH426" s="40"/>
      <c r="AI426" s="88">
        <v>84329</v>
      </c>
      <c r="AJ426" s="40"/>
      <c r="AK426" s="40"/>
      <c r="AL426" s="24">
        <v>84349</v>
      </c>
      <c r="AM426" s="40"/>
      <c r="AN426" s="40"/>
      <c r="AO426" s="88">
        <v>84369</v>
      </c>
      <c r="AP426" s="40"/>
      <c r="AQ426" s="40"/>
      <c r="AR426" s="88">
        <v>84294</v>
      </c>
      <c r="AS426" s="40"/>
      <c r="AT426" s="40"/>
      <c r="AU426" s="24">
        <v>116119</v>
      </c>
      <c r="AV426" s="40"/>
      <c r="AW426" s="40"/>
      <c r="AX426" s="24">
        <v>110429</v>
      </c>
      <c r="AY426" s="40"/>
      <c r="AZ426" s="40"/>
      <c r="BA426" s="24"/>
      <c r="BB426" s="40"/>
      <c r="BC426" s="40"/>
      <c r="BD426" s="24"/>
      <c r="BE426" s="40"/>
      <c r="BF426" s="40"/>
      <c r="BG426" s="24"/>
      <c r="BH426" s="40"/>
      <c r="BI426" s="40"/>
      <c r="BJ426" s="24"/>
      <c r="BK426" s="40"/>
      <c r="BL426" s="40"/>
    </row>
    <row r="427" spans="1:64" x14ac:dyDescent="0.2">
      <c r="A427" s="29" t="s">
        <v>25</v>
      </c>
      <c r="B427" s="29" t="s">
        <v>26</v>
      </c>
      <c r="C427" s="29">
        <f>'À renseigner'!$I$13</f>
        <v>0</v>
      </c>
      <c r="D427" s="82"/>
      <c r="E427" s="83"/>
      <c r="F427" s="83"/>
      <c r="G427" s="83"/>
      <c r="H427" s="83"/>
      <c r="I427" s="84"/>
      <c r="J427" s="84"/>
      <c r="K427" s="83" t="s">
        <v>27</v>
      </c>
      <c r="L427" s="83" t="s">
        <v>27</v>
      </c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5"/>
      <c r="X427" s="83"/>
      <c r="Y427" s="84"/>
      <c r="Z427" s="84"/>
      <c r="AA427" s="84"/>
      <c r="AB427" s="88" t="s">
        <v>583</v>
      </c>
      <c r="AC427" s="88">
        <v>84289</v>
      </c>
      <c r="AD427" s="40"/>
      <c r="AE427" s="40"/>
      <c r="AF427" s="88">
        <v>84309</v>
      </c>
      <c r="AG427" s="40"/>
      <c r="AH427" s="40"/>
      <c r="AI427" s="88">
        <v>84329</v>
      </c>
      <c r="AJ427" s="40"/>
      <c r="AK427" s="40"/>
      <c r="AL427" s="24">
        <v>84349</v>
      </c>
      <c r="AM427" s="40"/>
      <c r="AN427" s="40"/>
      <c r="AO427" s="88">
        <v>84369</v>
      </c>
      <c r="AP427" s="40"/>
      <c r="AQ427" s="40"/>
      <c r="AR427" s="88">
        <v>84294</v>
      </c>
      <c r="AS427" s="40"/>
      <c r="AT427" s="40"/>
      <c r="AU427" s="24">
        <v>116119</v>
      </c>
      <c r="AV427" s="40"/>
      <c r="AW427" s="40"/>
      <c r="AX427" s="24">
        <v>110429</v>
      </c>
      <c r="AY427" s="40"/>
      <c r="AZ427" s="40"/>
      <c r="BA427" s="24"/>
      <c r="BB427" s="40"/>
      <c r="BC427" s="40"/>
      <c r="BD427" s="24"/>
      <c r="BE427" s="40"/>
      <c r="BF427" s="40"/>
      <c r="BG427" s="24"/>
      <c r="BH427" s="40"/>
      <c r="BI427" s="40"/>
      <c r="BJ427" s="24"/>
      <c r="BK427" s="40"/>
      <c r="BL427" s="40"/>
    </row>
    <row r="428" spans="1:64" x14ac:dyDescent="0.2">
      <c r="A428" s="29" t="s">
        <v>25</v>
      </c>
      <c r="B428" s="29" t="s">
        <v>26</v>
      </c>
      <c r="C428" s="29">
        <f>'À renseigner'!$I$13</f>
        <v>0</v>
      </c>
      <c r="D428" s="82"/>
      <c r="E428" s="83"/>
      <c r="F428" s="83"/>
      <c r="G428" s="83"/>
      <c r="H428" s="83"/>
      <c r="I428" s="84"/>
      <c r="J428" s="84"/>
      <c r="K428" s="83" t="s">
        <v>27</v>
      </c>
      <c r="L428" s="83" t="s">
        <v>27</v>
      </c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5"/>
      <c r="X428" s="83"/>
      <c r="Y428" s="84"/>
      <c r="Z428" s="84"/>
      <c r="AA428" s="84"/>
      <c r="AB428" s="88" t="s">
        <v>583</v>
      </c>
      <c r="AC428" s="88">
        <v>84289</v>
      </c>
      <c r="AD428" s="40"/>
      <c r="AE428" s="40"/>
      <c r="AF428" s="88">
        <v>84309</v>
      </c>
      <c r="AG428" s="40"/>
      <c r="AH428" s="40"/>
      <c r="AI428" s="88">
        <v>84329</v>
      </c>
      <c r="AJ428" s="40"/>
      <c r="AK428" s="40"/>
      <c r="AL428" s="24">
        <v>84349</v>
      </c>
      <c r="AM428" s="40"/>
      <c r="AN428" s="40"/>
      <c r="AO428" s="88">
        <v>84369</v>
      </c>
      <c r="AP428" s="40"/>
      <c r="AQ428" s="40"/>
      <c r="AR428" s="88">
        <v>84294</v>
      </c>
      <c r="AS428" s="40"/>
      <c r="AT428" s="40"/>
      <c r="AU428" s="24">
        <v>116119</v>
      </c>
      <c r="AV428" s="40"/>
      <c r="AW428" s="40"/>
      <c r="AX428" s="24">
        <v>110429</v>
      </c>
      <c r="AY428" s="40"/>
      <c r="AZ428" s="40"/>
      <c r="BA428" s="24"/>
      <c r="BB428" s="40"/>
      <c r="BC428" s="40"/>
      <c r="BD428" s="24"/>
      <c r="BE428" s="40"/>
      <c r="BF428" s="40"/>
      <c r="BG428" s="24"/>
      <c r="BH428" s="40"/>
      <c r="BI428" s="40"/>
      <c r="BJ428" s="24"/>
      <c r="BK428" s="40"/>
      <c r="BL428" s="40"/>
    </row>
    <row r="429" spans="1:64" x14ac:dyDescent="0.2">
      <c r="A429" s="29" t="s">
        <v>25</v>
      </c>
      <c r="B429" s="29" t="s">
        <v>26</v>
      </c>
      <c r="C429" s="29">
        <f>'À renseigner'!$I$13</f>
        <v>0</v>
      </c>
      <c r="D429" s="82"/>
      <c r="E429" s="83"/>
      <c r="F429" s="83"/>
      <c r="G429" s="83"/>
      <c r="H429" s="83"/>
      <c r="I429" s="84"/>
      <c r="J429" s="84"/>
      <c r="K429" s="83" t="s">
        <v>27</v>
      </c>
      <c r="L429" s="83" t="s">
        <v>27</v>
      </c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5"/>
      <c r="X429" s="83"/>
      <c r="Y429" s="84"/>
      <c r="Z429" s="84"/>
      <c r="AA429" s="84"/>
      <c r="AB429" s="88" t="s">
        <v>583</v>
      </c>
      <c r="AC429" s="88">
        <v>84289</v>
      </c>
      <c r="AD429" s="40"/>
      <c r="AE429" s="40"/>
      <c r="AF429" s="88">
        <v>84309</v>
      </c>
      <c r="AG429" s="40"/>
      <c r="AH429" s="40"/>
      <c r="AI429" s="88">
        <v>84329</v>
      </c>
      <c r="AJ429" s="40"/>
      <c r="AK429" s="40"/>
      <c r="AL429" s="24">
        <v>84349</v>
      </c>
      <c r="AM429" s="40"/>
      <c r="AN429" s="40"/>
      <c r="AO429" s="88">
        <v>84369</v>
      </c>
      <c r="AP429" s="40"/>
      <c r="AQ429" s="40"/>
      <c r="AR429" s="88">
        <v>84294</v>
      </c>
      <c r="AS429" s="40"/>
      <c r="AT429" s="40"/>
      <c r="AU429" s="24">
        <v>116119</v>
      </c>
      <c r="AV429" s="40"/>
      <c r="AW429" s="40"/>
      <c r="AX429" s="24">
        <v>110429</v>
      </c>
      <c r="AY429" s="40"/>
      <c r="AZ429" s="40"/>
      <c r="BA429" s="24"/>
      <c r="BB429" s="40"/>
      <c r="BC429" s="40"/>
      <c r="BD429" s="24"/>
      <c r="BE429" s="40"/>
      <c r="BF429" s="40"/>
      <c r="BG429" s="24"/>
      <c r="BH429" s="40"/>
      <c r="BI429" s="40"/>
      <c r="BJ429" s="24"/>
      <c r="BK429" s="40"/>
      <c r="BL429" s="40"/>
    </row>
    <row r="430" spans="1:64" x14ac:dyDescent="0.2">
      <c r="A430" s="29" t="s">
        <v>25</v>
      </c>
      <c r="B430" s="29" t="s">
        <v>26</v>
      </c>
      <c r="C430" s="29">
        <f>'À renseigner'!$I$13</f>
        <v>0</v>
      </c>
      <c r="D430" s="82"/>
      <c r="E430" s="83"/>
      <c r="F430" s="83"/>
      <c r="G430" s="83"/>
      <c r="H430" s="83"/>
      <c r="I430" s="84"/>
      <c r="J430" s="84"/>
      <c r="K430" s="83" t="s">
        <v>27</v>
      </c>
      <c r="L430" s="83" t="s">
        <v>27</v>
      </c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5"/>
      <c r="X430" s="83"/>
      <c r="Y430" s="84"/>
      <c r="Z430" s="84"/>
      <c r="AA430" s="84"/>
      <c r="AB430" s="88" t="s">
        <v>583</v>
      </c>
      <c r="AC430" s="88">
        <v>84289</v>
      </c>
      <c r="AD430" s="40"/>
      <c r="AE430" s="40"/>
      <c r="AF430" s="88">
        <v>84309</v>
      </c>
      <c r="AG430" s="40"/>
      <c r="AH430" s="40"/>
      <c r="AI430" s="88">
        <v>84329</v>
      </c>
      <c r="AJ430" s="40"/>
      <c r="AK430" s="40"/>
      <c r="AL430" s="24">
        <v>84349</v>
      </c>
      <c r="AM430" s="40"/>
      <c r="AN430" s="40"/>
      <c r="AO430" s="88">
        <v>84369</v>
      </c>
      <c r="AP430" s="40"/>
      <c r="AQ430" s="40"/>
      <c r="AR430" s="88">
        <v>84294</v>
      </c>
      <c r="AS430" s="40"/>
      <c r="AT430" s="40"/>
      <c r="AU430" s="24">
        <v>116119</v>
      </c>
      <c r="AV430" s="40"/>
      <c r="AW430" s="40"/>
      <c r="AX430" s="24">
        <v>110429</v>
      </c>
      <c r="AY430" s="40"/>
      <c r="AZ430" s="40"/>
      <c r="BA430" s="24"/>
      <c r="BB430" s="40"/>
      <c r="BC430" s="40"/>
      <c r="BD430" s="24"/>
      <c r="BE430" s="40"/>
      <c r="BF430" s="40"/>
      <c r="BG430" s="24"/>
      <c r="BH430" s="40"/>
      <c r="BI430" s="40"/>
      <c r="BJ430" s="24"/>
      <c r="BK430" s="40"/>
      <c r="BL430" s="40"/>
    </row>
    <row r="431" spans="1:64" x14ac:dyDescent="0.2">
      <c r="A431" s="29" t="s">
        <v>25</v>
      </c>
      <c r="B431" s="29" t="s">
        <v>26</v>
      </c>
      <c r="C431" s="29">
        <f>'À renseigner'!$I$13</f>
        <v>0</v>
      </c>
      <c r="D431" s="82"/>
      <c r="E431" s="83"/>
      <c r="F431" s="83"/>
      <c r="G431" s="83"/>
      <c r="H431" s="83"/>
      <c r="I431" s="84"/>
      <c r="J431" s="84"/>
      <c r="K431" s="83" t="s">
        <v>27</v>
      </c>
      <c r="L431" s="83" t="s">
        <v>27</v>
      </c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5"/>
      <c r="X431" s="83"/>
      <c r="Y431" s="84"/>
      <c r="Z431" s="84"/>
      <c r="AA431" s="84"/>
      <c r="AB431" s="88" t="s">
        <v>583</v>
      </c>
      <c r="AC431" s="88">
        <v>84289</v>
      </c>
      <c r="AD431" s="40"/>
      <c r="AE431" s="40"/>
      <c r="AF431" s="88">
        <v>84309</v>
      </c>
      <c r="AG431" s="40"/>
      <c r="AH431" s="40"/>
      <c r="AI431" s="88">
        <v>84329</v>
      </c>
      <c r="AJ431" s="40"/>
      <c r="AK431" s="40"/>
      <c r="AL431" s="24">
        <v>84349</v>
      </c>
      <c r="AM431" s="40"/>
      <c r="AN431" s="40"/>
      <c r="AO431" s="88">
        <v>84369</v>
      </c>
      <c r="AP431" s="40"/>
      <c r="AQ431" s="40"/>
      <c r="AR431" s="88">
        <v>84294</v>
      </c>
      <c r="AS431" s="40"/>
      <c r="AT431" s="40"/>
      <c r="AU431" s="24">
        <v>116119</v>
      </c>
      <c r="AV431" s="40"/>
      <c r="AW431" s="40"/>
      <c r="AX431" s="24">
        <v>110429</v>
      </c>
      <c r="AY431" s="40"/>
      <c r="AZ431" s="40"/>
      <c r="BA431" s="24"/>
      <c r="BB431" s="40"/>
      <c r="BC431" s="40"/>
      <c r="BD431" s="24"/>
      <c r="BE431" s="40"/>
      <c r="BF431" s="40"/>
      <c r="BG431" s="24"/>
      <c r="BH431" s="40"/>
      <c r="BI431" s="40"/>
      <c r="BJ431" s="24"/>
      <c r="BK431" s="40"/>
      <c r="BL431" s="40"/>
    </row>
    <row r="432" spans="1:64" x14ac:dyDescent="0.2">
      <c r="A432" s="29" t="s">
        <v>25</v>
      </c>
      <c r="B432" s="29" t="s">
        <v>26</v>
      </c>
      <c r="C432" s="29">
        <f>'À renseigner'!$I$13</f>
        <v>0</v>
      </c>
      <c r="D432" s="82"/>
      <c r="E432" s="83"/>
      <c r="F432" s="83"/>
      <c r="G432" s="83"/>
      <c r="H432" s="83"/>
      <c r="I432" s="84"/>
      <c r="J432" s="84"/>
      <c r="K432" s="83" t="s">
        <v>27</v>
      </c>
      <c r="L432" s="83" t="s">
        <v>27</v>
      </c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5"/>
      <c r="X432" s="83"/>
      <c r="Y432" s="84"/>
      <c r="Z432" s="84"/>
      <c r="AA432" s="84"/>
      <c r="AB432" s="88" t="s">
        <v>583</v>
      </c>
      <c r="AC432" s="88">
        <v>84289</v>
      </c>
      <c r="AD432" s="40"/>
      <c r="AE432" s="40"/>
      <c r="AF432" s="88">
        <v>84309</v>
      </c>
      <c r="AG432" s="40"/>
      <c r="AH432" s="40"/>
      <c r="AI432" s="88">
        <v>84329</v>
      </c>
      <c r="AJ432" s="40"/>
      <c r="AK432" s="40"/>
      <c r="AL432" s="24">
        <v>84349</v>
      </c>
      <c r="AM432" s="40"/>
      <c r="AN432" s="40"/>
      <c r="AO432" s="88">
        <v>84369</v>
      </c>
      <c r="AP432" s="40"/>
      <c r="AQ432" s="40"/>
      <c r="AR432" s="88">
        <v>84294</v>
      </c>
      <c r="AS432" s="40"/>
      <c r="AT432" s="40"/>
      <c r="AU432" s="24">
        <v>116119</v>
      </c>
      <c r="AV432" s="40"/>
      <c r="AW432" s="40"/>
      <c r="AX432" s="24">
        <v>110429</v>
      </c>
      <c r="AY432" s="40"/>
      <c r="AZ432" s="40"/>
      <c r="BA432" s="24"/>
      <c r="BB432" s="40"/>
      <c r="BC432" s="40"/>
      <c r="BD432" s="24"/>
      <c r="BE432" s="40"/>
      <c r="BF432" s="40"/>
      <c r="BG432" s="24"/>
      <c r="BH432" s="40"/>
      <c r="BI432" s="40"/>
      <c r="BJ432" s="24"/>
      <c r="BK432" s="40"/>
      <c r="BL432" s="40"/>
    </row>
    <row r="433" spans="1:64" x14ac:dyDescent="0.2">
      <c r="A433" s="29" t="s">
        <v>25</v>
      </c>
      <c r="B433" s="29" t="s">
        <v>26</v>
      </c>
      <c r="C433" s="29">
        <f>'À renseigner'!$I$13</f>
        <v>0</v>
      </c>
      <c r="D433" s="82"/>
      <c r="E433" s="83"/>
      <c r="F433" s="83"/>
      <c r="G433" s="83"/>
      <c r="H433" s="83"/>
      <c r="I433" s="84"/>
      <c r="J433" s="84"/>
      <c r="K433" s="83" t="s">
        <v>27</v>
      </c>
      <c r="L433" s="83" t="s">
        <v>27</v>
      </c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5"/>
      <c r="X433" s="83"/>
      <c r="Y433" s="84"/>
      <c r="Z433" s="84"/>
      <c r="AA433" s="84"/>
      <c r="AB433" s="88" t="s">
        <v>583</v>
      </c>
      <c r="AC433" s="88">
        <v>84289</v>
      </c>
      <c r="AD433" s="40"/>
      <c r="AE433" s="40"/>
      <c r="AF433" s="88">
        <v>84309</v>
      </c>
      <c r="AG433" s="40"/>
      <c r="AH433" s="40"/>
      <c r="AI433" s="88">
        <v>84329</v>
      </c>
      <c r="AJ433" s="40"/>
      <c r="AK433" s="40"/>
      <c r="AL433" s="24">
        <v>84349</v>
      </c>
      <c r="AM433" s="40"/>
      <c r="AN433" s="40"/>
      <c r="AO433" s="88">
        <v>84369</v>
      </c>
      <c r="AP433" s="40"/>
      <c r="AQ433" s="40"/>
      <c r="AR433" s="88">
        <v>84294</v>
      </c>
      <c r="AS433" s="40"/>
      <c r="AT433" s="40"/>
      <c r="AU433" s="24">
        <v>116119</v>
      </c>
      <c r="AV433" s="40"/>
      <c r="AW433" s="40"/>
      <c r="AX433" s="24">
        <v>110429</v>
      </c>
      <c r="AY433" s="40"/>
      <c r="AZ433" s="40"/>
      <c r="BA433" s="24"/>
      <c r="BB433" s="40"/>
      <c r="BC433" s="40"/>
      <c r="BD433" s="24"/>
      <c r="BE433" s="40"/>
      <c r="BF433" s="40"/>
      <c r="BG433" s="24"/>
      <c r="BH433" s="40"/>
      <c r="BI433" s="40"/>
      <c r="BJ433" s="24"/>
      <c r="BK433" s="40"/>
      <c r="BL433" s="40"/>
    </row>
    <row r="434" spans="1:64" x14ac:dyDescent="0.2">
      <c r="A434" s="29" t="s">
        <v>25</v>
      </c>
      <c r="B434" s="29" t="s">
        <v>26</v>
      </c>
      <c r="C434" s="29">
        <f>'À renseigner'!$I$13</f>
        <v>0</v>
      </c>
      <c r="D434" s="82"/>
      <c r="E434" s="83"/>
      <c r="F434" s="83"/>
      <c r="G434" s="83"/>
      <c r="H434" s="83"/>
      <c r="I434" s="84"/>
      <c r="J434" s="84"/>
      <c r="K434" s="83" t="s">
        <v>27</v>
      </c>
      <c r="L434" s="83" t="s">
        <v>27</v>
      </c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5"/>
      <c r="X434" s="83"/>
      <c r="Y434" s="84"/>
      <c r="Z434" s="84"/>
      <c r="AA434" s="84"/>
      <c r="AB434" s="88" t="s">
        <v>583</v>
      </c>
      <c r="AC434" s="88">
        <v>84289</v>
      </c>
      <c r="AD434" s="40"/>
      <c r="AE434" s="40"/>
      <c r="AF434" s="88">
        <v>84309</v>
      </c>
      <c r="AG434" s="40"/>
      <c r="AH434" s="40"/>
      <c r="AI434" s="88">
        <v>84329</v>
      </c>
      <c r="AJ434" s="40"/>
      <c r="AK434" s="40"/>
      <c r="AL434" s="24">
        <v>84349</v>
      </c>
      <c r="AM434" s="40"/>
      <c r="AN434" s="40"/>
      <c r="AO434" s="88">
        <v>84369</v>
      </c>
      <c r="AP434" s="40"/>
      <c r="AQ434" s="40"/>
      <c r="AR434" s="88">
        <v>84294</v>
      </c>
      <c r="AS434" s="40"/>
      <c r="AT434" s="40"/>
      <c r="AU434" s="24">
        <v>116119</v>
      </c>
      <c r="AV434" s="40"/>
      <c r="AW434" s="40"/>
      <c r="AX434" s="24">
        <v>110429</v>
      </c>
      <c r="AY434" s="40"/>
      <c r="AZ434" s="40"/>
      <c r="BA434" s="24"/>
      <c r="BB434" s="40"/>
      <c r="BC434" s="40"/>
      <c r="BD434" s="24"/>
      <c r="BE434" s="40"/>
      <c r="BF434" s="40"/>
      <c r="BG434" s="24"/>
      <c r="BH434" s="40"/>
      <c r="BI434" s="40"/>
      <c r="BJ434" s="24"/>
      <c r="BK434" s="40"/>
      <c r="BL434" s="40"/>
    </row>
    <row r="435" spans="1:64" x14ac:dyDescent="0.2">
      <c r="A435" s="29" t="s">
        <v>25</v>
      </c>
      <c r="B435" s="29" t="s">
        <v>26</v>
      </c>
      <c r="C435" s="29">
        <f>'À renseigner'!$I$13</f>
        <v>0</v>
      </c>
      <c r="D435" s="82"/>
      <c r="E435" s="83"/>
      <c r="F435" s="83"/>
      <c r="G435" s="83"/>
      <c r="H435" s="83"/>
      <c r="I435" s="84"/>
      <c r="J435" s="84"/>
      <c r="K435" s="83" t="s">
        <v>27</v>
      </c>
      <c r="L435" s="83" t="s">
        <v>27</v>
      </c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5"/>
      <c r="X435" s="83"/>
      <c r="Y435" s="84"/>
      <c r="Z435" s="84"/>
      <c r="AA435" s="84"/>
      <c r="AB435" s="88" t="s">
        <v>583</v>
      </c>
      <c r="AC435" s="88">
        <v>84289</v>
      </c>
      <c r="AD435" s="40"/>
      <c r="AE435" s="40"/>
      <c r="AF435" s="88">
        <v>84309</v>
      </c>
      <c r="AG435" s="40"/>
      <c r="AH435" s="40"/>
      <c r="AI435" s="88">
        <v>84329</v>
      </c>
      <c r="AJ435" s="40"/>
      <c r="AK435" s="40"/>
      <c r="AL435" s="24">
        <v>84349</v>
      </c>
      <c r="AM435" s="40"/>
      <c r="AN435" s="40"/>
      <c r="AO435" s="88">
        <v>84369</v>
      </c>
      <c r="AP435" s="40"/>
      <c r="AQ435" s="40"/>
      <c r="AR435" s="88">
        <v>84294</v>
      </c>
      <c r="AS435" s="40"/>
      <c r="AT435" s="40"/>
      <c r="AU435" s="24">
        <v>116119</v>
      </c>
      <c r="AV435" s="40"/>
      <c r="AW435" s="40"/>
      <c r="AX435" s="24">
        <v>110429</v>
      </c>
      <c r="AY435" s="40"/>
      <c r="AZ435" s="40"/>
      <c r="BA435" s="24"/>
      <c r="BB435" s="40"/>
      <c r="BC435" s="40"/>
      <c r="BD435" s="24"/>
      <c r="BE435" s="40"/>
      <c r="BF435" s="40"/>
      <c r="BG435" s="24"/>
      <c r="BH435" s="40"/>
      <c r="BI435" s="40"/>
      <c r="BJ435" s="24"/>
      <c r="BK435" s="40"/>
      <c r="BL435" s="40"/>
    </row>
    <row r="436" spans="1:64" x14ac:dyDescent="0.2">
      <c r="A436" s="29" t="s">
        <v>25</v>
      </c>
      <c r="B436" s="29" t="s">
        <v>26</v>
      </c>
      <c r="C436" s="29">
        <f>'À renseigner'!$I$13</f>
        <v>0</v>
      </c>
      <c r="D436" s="82"/>
      <c r="E436" s="83"/>
      <c r="F436" s="83"/>
      <c r="G436" s="83"/>
      <c r="H436" s="83"/>
      <c r="I436" s="84"/>
      <c r="J436" s="84"/>
      <c r="K436" s="83" t="s">
        <v>27</v>
      </c>
      <c r="L436" s="83" t="s">
        <v>27</v>
      </c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5"/>
      <c r="X436" s="83"/>
      <c r="Y436" s="84"/>
      <c r="Z436" s="84"/>
      <c r="AA436" s="84"/>
      <c r="AB436" s="88" t="s">
        <v>583</v>
      </c>
      <c r="AC436" s="88">
        <v>84289</v>
      </c>
      <c r="AD436" s="40"/>
      <c r="AE436" s="40"/>
      <c r="AF436" s="88">
        <v>84309</v>
      </c>
      <c r="AG436" s="40"/>
      <c r="AH436" s="40"/>
      <c r="AI436" s="88">
        <v>84329</v>
      </c>
      <c r="AJ436" s="40"/>
      <c r="AK436" s="40"/>
      <c r="AL436" s="24">
        <v>84349</v>
      </c>
      <c r="AM436" s="40"/>
      <c r="AN436" s="40"/>
      <c r="AO436" s="88">
        <v>84369</v>
      </c>
      <c r="AP436" s="40"/>
      <c r="AQ436" s="40"/>
      <c r="AR436" s="88">
        <v>84294</v>
      </c>
      <c r="AS436" s="40"/>
      <c r="AT436" s="40"/>
      <c r="AU436" s="24">
        <v>116119</v>
      </c>
      <c r="AV436" s="40"/>
      <c r="AW436" s="40"/>
      <c r="AX436" s="24">
        <v>110429</v>
      </c>
      <c r="AY436" s="40"/>
      <c r="AZ436" s="40"/>
      <c r="BA436" s="24"/>
      <c r="BB436" s="40"/>
      <c r="BC436" s="40"/>
      <c r="BD436" s="24"/>
      <c r="BE436" s="40"/>
      <c r="BF436" s="40"/>
      <c r="BG436" s="24"/>
      <c r="BH436" s="40"/>
      <c r="BI436" s="40"/>
      <c r="BJ436" s="24"/>
      <c r="BK436" s="40"/>
      <c r="BL436" s="40"/>
    </row>
    <row r="437" spans="1:64" x14ac:dyDescent="0.2">
      <c r="A437" s="29" t="s">
        <v>25</v>
      </c>
      <c r="B437" s="29" t="s">
        <v>26</v>
      </c>
      <c r="C437" s="29">
        <f>'À renseigner'!$I$13</f>
        <v>0</v>
      </c>
      <c r="D437" s="82"/>
      <c r="E437" s="83"/>
      <c r="F437" s="83"/>
      <c r="G437" s="83"/>
      <c r="H437" s="83"/>
      <c r="I437" s="84"/>
      <c r="J437" s="84"/>
      <c r="K437" s="83" t="s">
        <v>27</v>
      </c>
      <c r="L437" s="83" t="s">
        <v>27</v>
      </c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5"/>
      <c r="X437" s="83"/>
      <c r="Y437" s="84"/>
      <c r="Z437" s="84"/>
      <c r="AA437" s="84"/>
      <c r="AB437" s="88" t="s">
        <v>583</v>
      </c>
      <c r="AC437" s="88">
        <v>84289</v>
      </c>
      <c r="AD437" s="40"/>
      <c r="AE437" s="40"/>
      <c r="AF437" s="88">
        <v>84309</v>
      </c>
      <c r="AG437" s="40"/>
      <c r="AH437" s="40"/>
      <c r="AI437" s="88">
        <v>84329</v>
      </c>
      <c r="AJ437" s="40"/>
      <c r="AK437" s="40"/>
      <c r="AL437" s="24">
        <v>84349</v>
      </c>
      <c r="AM437" s="40"/>
      <c r="AN437" s="40"/>
      <c r="AO437" s="88">
        <v>84369</v>
      </c>
      <c r="AP437" s="40"/>
      <c r="AQ437" s="40"/>
      <c r="AR437" s="88">
        <v>84294</v>
      </c>
      <c r="AS437" s="40"/>
      <c r="AT437" s="40"/>
      <c r="AU437" s="24">
        <v>116119</v>
      </c>
      <c r="AV437" s="40"/>
      <c r="AW437" s="40"/>
      <c r="AX437" s="24">
        <v>110429</v>
      </c>
      <c r="AY437" s="40"/>
      <c r="AZ437" s="40"/>
      <c r="BA437" s="24"/>
      <c r="BB437" s="40"/>
      <c r="BC437" s="40"/>
      <c r="BD437" s="24"/>
      <c r="BE437" s="40"/>
      <c r="BF437" s="40"/>
      <c r="BG437" s="24"/>
      <c r="BH437" s="40"/>
      <c r="BI437" s="40"/>
      <c r="BJ437" s="24"/>
      <c r="BK437" s="40"/>
      <c r="BL437" s="40"/>
    </row>
    <row r="438" spans="1:64" x14ac:dyDescent="0.2">
      <c r="A438" s="29" t="s">
        <v>25</v>
      </c>
      <c r="B438" s="29" t="s">
        <v>26</v>
      </c>
      <c r="C438" s="29">
        <f>'À renseigner'!$I$13</f>
        <v>0</v>
      </c>
      <c r="D438" s="82"/>
      <c r="E438" s="83"/>
      <c r="F438" s="83"/>
      <c r="G438" s="83"/>
      <c r="H438" s="83"/>
      <c r="I438" s="84"/>
      <c r="J438" s="84"/>
      <c r="K438" s="83" t="s">
        <v>27</v>
      </c>
      <c r="L438" s="83" t="s">
        <v>27</v>
      </c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5"/>
      <c r="X438" s="83"/>
      <c r="Y438" s="84"/>
      <c r="Z438" s="84"/>
      <c r="AA438" s="84"/>
      <c r="AB438" s="88" t="s">
        <v>583</v>
      </c>
      <c r="AC438" s="88">
        <v>84289</v>
      </c>
      <c r="AD438" s="40"/>
      <c r="AE438" s="40"/>
      <c r="AF438" s="88">
        <v>84309</v>
      </c>
      <c r="AG438" s="40"/>
      <c r="AH438" s="40"/>
      <c r="AI438" s="88">
        <v>84329</v>
      </c>
      <c r="AJ438" s="40"/>
      <c r="AK438" s="40"/>
      <c r="AL438" s="24">
        <v>84349</v>
      </c>
      <c r="AM438" s="40"/>
      <c r="AN438" s="40"/>
      <c r="AO438" s="88">
        <v>84369</v>
      </c>
      <c r="AP438" s="40"/>
      <c r="AQ438" s="40"/>
      <c r="AR438" s="88">
        <v>84294</v>
      </c>
      <c r="AS438" s="40"/>
      <c r="AT438" s="40"/>
      <c r="AU438" s="24">
        <v>116119</v>
      </c>
      <c r="AV438" s="40"/>
      <c r="AW438" s="40"/>
      <c r="AX438" s="24">
        <v>110429</v>
      </c>
      <c r="AY438" s="40"/>
      <c r="AZ438" s="40"/>
      <c r="BA438" s="24"/>
      <c r="BB438" s="40"/>
      <c r="BC438" s="40"/>
      <c r="BD438" s="24"/>
      <c r="BE438" s="40"/>
      <c r="BF438" s="40"/>
      <c r="BG438" s="24"/>
      <c r="BH438" s="40"/>
      <c r="BI438" s="40"/>
      <c r="BJ438" s="24"/>
      <c r="BK438" s="40"/>
      <c r="BL438" s="40"/>
    </row>
    <row r="439" spans="1:64" x14ac:dyDescent="0.2">
      <c r="A439" s="29" t="s">
        <v>25</v>
      </c>
      <c r="B439" s="29" t="s">
        <v>26</v>
      </c>
      <c r="C439" s="29">
        <f>'À renseigner'!$I$13</f>
        <v>0</v>
      </c>
      <c r="D439" s="82"/>
      <c r="E439" s="83"/>
      <c r="F439" s="83"/>
      <c r="G439" s="83"/>
      <c r="H439" s="83"/>
      <c r="I439" s="84"/>
      <c r="J439" s="84"/>
      <c r="K439" s="83" t="s">
        <v>27</v>
      </c>
      <c r="L439" s="83" t="s">
        <v>27</v>
      </c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5"/>
      <c r="X439" s="83"/>
      <c r="Y439" s="84"/>
      <c r="Z439" s="84"/>
      <c r="AA439" s="84"/>
      <c r="AB439" s="88" t="s">
        <v>583</v>
      </c>
      <c r="AC439" s="88">
        <v>84289</v>
      </c>
      <c r="AD439" s="40"/>
      <c r="AE439" s="40"/>
      <c r="AF439" s="88">
        <v>84309</v>
      </c>
      <c r="AG439" s="40"/>
      <c r="AH439" s="40"/>
      <c r="AI439" s="88">
        <v>84329</v>
      </c>
      <c r="AJ439" s="40"/>
      <c r="AK439" s="40"/>
      <c r="AL439" s="24">
        <v>84349</v>
      </c>
      <c r="AM439" s="40"/>
      <c r="AN439" s="40"/>
      <c r="AO439" s="88">
        <v>84369</v>
      </c>
      <c r="AP439" s="40"/>
      <c r="AQ439" s="40"/>
      <c r="AR439" s="88">
        <v>84294</v>
      </c>
      <c r="AS439" s="40"/>
      <c r="AT439" s="40"/>
      <c r="AU439" s="24">
        <v>116119</v>
      </c>
      <c r="AV439" s="40"/>
      <c r="AW439" s="40"/>
      <c r="AX439" s="24">
        <v>110429</v>
      </c>
      <c r="AY439" s="40"/>
      <c r="AZ439" s="40"/>
      <c r="BA439" s="24"/>
      <c r="BB439" s="40"/>
      <c r="BC439" s="40"/>
      <c r="BD439" s="24"/>
      <c r="BE439" s="40"/>
      <c r="BF439" s="40"/>
      <c r="BG439" s="24"/>
      <c r="BH439" s="40"/>
      <c r="BI439" s="40"/>
      <c r="BJ439" s="24"/>
      <c r="BK439" s="40"/>
      <c r="BL439" s="40"/>
    </row>
    <row r="440" spans="1:64" x14ac:dyDescent="0.2">
      <c r="A440" s="29" t="s">
        <v>25</v>
      </c>
      <c r="B440" s="29" t="s">
        <v>26</v>
      </c>
      <c r="C440" s="29">
        <f>'À renseigner'!$I$13</f>
        <v>0</v>
      </c>
      <c r="D440" s="82"/>
      <c r="E440" s="83"/>
      <c r="F440" s="83"/>
      <c r="G440" s="83"/>
      <c r="H440" s="83"/>
      <c r="I440" s="84"/>
      <c r="J440" s="84"/>
      <c r="K440" s="83" t="s">
        <v>27</v>
      </c>
      <c r="L440" s="83" t="s">
        <v>27</v>
      </c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5"/>
      <c r="X440" s="83"/>
      <c r="Y440" s="84"/>
      <c r="Z440" s="84"/>
      <c r="AA440" s="84"/>
      <c r="AB440" s="88" t="s">
        <v>583</v>
      </c>
      <c r="AC440" s="88">
        <v>84289</v>
      </c>
      <c r="AD440" s="40"/>
      <c r="AE440" s="40"/>
      <c r="AF440" s="88">
        <v>84309</v>
      </c>
      <c r="AG440" s="40"/>
      <c r="AH440" s="40"/>
      <c r="AI440" s="88">
        <v>84329</v>
      </c>
      <c r="AJ440" s="40"/>
      <c r="AK440" s="40"/>
      <c r="AL440" s="24">
        <v>84349</v>
      </c>
      <c r="AM440" s="40"/>
      <c r="AN440" s="40"/>
      <c r="AO440" s="88">
        <v>84369</v>
      </c>
      <c r="AP440" s="40"/>
      <c r="AQ440" s="40"/>
      <c r="AR440" s="88">
        <v>84294</v>
      </c>
      <c r="AS440" s="40"/>
      <c r="AT440" s="40"/>
      <c r="AU440" s="24">
        <v>116119</v>
      </c>
      <c r="AV440" s="40"/>
      <c r="AW440" s="40"/>
      <c r="AX440" s="24">
        <v>110429</v>
      </c>
      <c r="AY440" s="40"/>
      <c r="AZ440" s="40"/>
      <c r="BA440" s="24"/>
      <c r="BB440" s="40"/>
      <c r="BC440" s="40"/>
      <c r="BD440" s="24"/>
      <c r="BE440" s="40"/>
      <c r="BF440" s="40"/>
      <c r="BG440" s="24"/>
      <c r="BH440" s="40"/>
      <c r="BI440" s="40"/>
      <c r="BJ440" s="24"/>
      <c r="BK440" s="40"/>
      <c r="BL440" s="40"/>
    </row>
    <row r="441" spans="1:64" x14ac:dyDescent="0.2">
      <c r="A441" s="29" t="s">
        <v>25</v>
      </c>
      <c r="B441" s="29" t="s">
        <v>26</v>
      </c>
      <c r="C441" s="29">
        <f>'À renseigner'!$I$13</f>
        <v>0</v>
      </c>
      <c r="D441" s="82"/>
      <c r="E441" s="83"/>
      <c r="F441" s="83"/>
      <c r="G441" s="83"/>
      <c r="H441" s="83"/>
      <c r="I441" s="84"/>
      <c r="J441" s="84"/>
      <c r="K441" s="83" t="s">
        <v>27</v>
      </c>
      <c r="L441" s="83" t="s">
        <v>27</v>
      </c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5"/>
      <c r="X441" s="83"/>
      <c r="Y441" s="84"/>
      <c r="Z441" s="84"/>
      <c r="AA441" s="84"/>
      <c r="AB441" s="88" t="s">
        <v>583</v>
      </c>
      <c r="AC441" s="88">
        <v>84289</v>
      </c>
      <c r="AD441" s="40"/>
      <c r="AE441" s="40"/>
      <c r="AF441" s="88">
        <v>84309</v>
      </c>
      <c r="AG441" s="40"/>
      <c r="AH441" s="40"/>
      <c r="AI441" s="88">
        <v>84329</v>
      </c>
      <c r="AJ441" s="40"/>
      <c r="AK441" s="40"/>
      <c r="AL441" s="24">
        <v>84349</v>
      </c>
      <c r="AM441" s="40"/>
      <c r="AN441" s="40"/>
      <c r="AO441" s="88">
        <v>84369</v>
      </c>
      <c r="AP441" s="40"/>
      <c r="AQ441" s="40"/>
      <c r="AR441" s="88">
        <v>84294</v>
      </c>
      <c r="AS441" s="40"/>
      <c r="AT441" s="40"/>
      <c r="AU441" s="24">
        <v>116119</v>
      </c>
      <c r="AV441" s="40"/>
      <c r="AW441" s="40"/>
      <c r="AX441" s="24">
        <v>110429</v>
      </c>
      <c r="AY441" s="40"/>
      <c r="AZ441" s="40"/>
      <c r="BA441" s="24"/>
      <c r="BB441" s="40"/>
      <c r="BC441" s="40"/>
      <c r="BD441" s="24"/>
      <c r="BE441" s="40"/>
      <c r="BF441" s="40"/>
      <c r="BG441" s="24"/>
      <c r="BH441" s="40"/>
      <c r="BI441" s="40"/>
      <c r="BJ441" s="24"/>
      <c r="BK441" s="40"/>
      <c r="BL441" s="40"/>
    </row>
    <row r="442" spans="1:64" x14ac:dyDescent="0.2">
      <c r="A442" s="29" t="s">
        <v>25</v>
      </c>
      <c r="B442" s="29" t="s">
        <v>26</v>
      </c>
      <c r="C442" s="29">
        <f>'À renseigner'!$I$13</f>
        <v>0</v>
      </c>
      <c r="D442" s="82"/>
      <c r="E442" s="83"/>
      <c r="F442" s="83"/>
      <c r="G442" s="83"/>
      <c r="H442" s="83"/>
      <c r="I442" s="84"/>
      <c r="J442" s="84"/>
      <c r="K442" s="83" t="s">
        <v>27</v>
      </c>
      <c r="L442" s="83" t="s">
        <v>27</v>
      </c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5"/>
      <c r="X442" s="83"/>
      <c r="Y442" s="84"/>
      <c r="Z442" s="84"/>
      <c r="AA442" s="84"/>
      <c r="AB442" s="88" t="s">
        <v>583</v>
      </c>
      <c r="AC442" s="88">
        <v>84289</v>
      </c>
      <c r="AD442" s="40"/>
      <c r="AE442" s="40"/>
      <c r="AF442" s="88">
        <v>84309</v>
      </c>
      <c r="AG442" s="40"/>
      <c r="AH442" s="40"/>
      <c r="AI442" s="88">
        <v>84329</v>
      </c>
      <c r="AJ442" s="40"/>
      <c r="AK442" s="40"/>
      <c r="AL442" s="24">
        <v>84349</v>
      </c>
      <c r="AM442" s="40"/>
      <c r="AN442" s="40"/>
      <c r="AO442" s="88">
        <v>84369</v>
      </c>
      <c r="AP442" s="40"/>
      <c r="AQ442" s="40"/>
      <c r="AR442" s="88">
        <v>84294</v>
      </c>
      <c r="AS442" s="40"/>
      <c r="AT442" s="40"/>
      <c r="AU442" s="24">
        <v>116119</v>
      </c>
      <c r="AV442" s="40"/>
      <c r="AW442" s="40"/>
      <c r="AX442" s="24">
        <v>110429</v>
      </c>
      <c r="AY442" s="40"/>
      <c r="AZ442" s="40"/>
      <c r="BA442" s="24"/>
      <c r="BB442" s="40"/>
      <c r="BC442" s="40"/>
      <c r="BD442" s="24"/>
      <c r="BE442" s="40"/>
      <c r="BF442" s="40"/>
      <c r="BG442" s="24"/>
      <c r="BH442" s="40"/>
      <c r="BI442" s="40"/>
      <c r="BJ442" s="24"/>
      <c r="BK442" s="40"/>
      <c r="BL442" s="40"/>
    </row>
    <row r="443" spans="1:64" x14ac:dyDescent="0.2">
      <c r="A443" s="29" t="s">
        <v>25</v>
      </c>
      <c r="B443" s="29" t="s">
        <v>26</v>
      </c>
      <c r="C443" s="29">
        <f>'À renseigner'!$I$13</f>
        <v>0</v>
      </c>
      <c r="D443" s="82"/>
      <c r="E443" s="83"/>
      <c r="F443" s="83"/>
      <c r="G443" s="83"/>
      <c r="H443" s="83"/>
      <c r="I443" s="84"/>
      <c r="J443" s="84"/>
      <c r="K443" s="83" t="s">
        <v>27</v>
      </c>
      <c r="L443" s="83" t="s">
        <v>27</v>
      </c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5"/>
      <c r="X443" s="83"/>
      <c r="Y443" s="84"/>
      <c r="Z443" s="84"/>
      <c r="AA443" s="84"/>
      <c r="AB443" s="88" t="s">
        <v>583</v>
      </c>
      <c r="AC443" s="88">
        <v>84289</v>
      </c>
      <c r="AD443" s="40"/>
      <c r="AE443" s="40"/>
      <c r="AF443" s="88">
        <v>84309</v>
      </c>
      <c r="AG443" s="40"/>
      <c r="AH443" s="40"/>
      <c r="AI443" s="88">
        <v>84329</v>
      </c>
      <c r="AJ443" s="40"/>
      <c r="AK443" s="40"/>
      <c r="AL443" s="24">
        <v>84349</v>
      </c>
      <c r="AM443" s="40"/>
      <c r="AN443" s="40"/>
      <c r="AO443" s="88">
        <v>84369</v>
      </c>
      <c r="AP443" s="40"/>
      <c r="AQ443" s="40"/>
      <c r="AR443" s="88">
        <v>84294</v>
      </c>
      <c r="AS443" s="40"/>
      <c r="AT443" s="40"/>
      <c r="AU443" s="24">
        <v>116119</v>
      </c>
      <c r="AV443" s="40"/>
      <c r="AW443" s="40"/>
      <c r="AX443" s="24">
        <v>110429</v>
      </c>
      <c r="AY443" s="40"/>
      <c r="AZ443" s="40"/>
      <c r="BA443" s="24"/>
      <c r="BB443" s="40"/>
      <c r="BC443" s="40"/>
      <c r="BD443" s="24"/>
      <c r="BE443" s="40"/>
      <c r="BF443" s="40"/>
      <c r="BG443" s="24"/>
      <c r="BH443" s="40"/>
      <c r="BI443" s="40"/>
      <c r="BJ443" s="24"/>
      <c r="BK443" s="40"/>
      <c r="BL443" s="40"/>
    </row>
    <row r="444" spans="1:64" x14ac:dyDescent="0.2">
      <c r="A444" s="29" t="s">
        <v>25</v>
      </c>
      <c r="B444" s="29" t="s">
        <v>26</v>
      </c>
      <c r="C444" s="29">
        <f>'À renseigner'!$I$13</f>
        <v>0</v>
      </c>
      <c r="D444" s="82"/>
      <c r="E444" s="83"/>
      <c r="F444" s="83"/>
      <c r="G444" s="83"/>
      <c r="H444" s="83"/>
      <c r="I444" s="84"/>
      <c r="J444" s="84"/>
      <c r="K444" s="83" t="s">
        <v>27</v>
      </c>
      <c r="L444" s="83" t="s">
        <v>27</v>
      </c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5"/>
      <c r="X444" s="83"/>
      <c r="Y444" s="84"/>
      <c r="Z444" s="84"/>
      <c r="AA444" s="84"/>
      <c r="AB444" s="88" t="s">
        <v>583</v>
      </c>
      <c r="AC444" s="88">
        <v>84289</v>
      </c>
      <c r="AD444" s="40"/>
      <c r="AE444" s="40"/>
      <c r="AF444" s="88">
        <v>84309</v>
      </c>
      <c r="AG444" s="40"/>
      <c r="AH444" s="40"/>
      <c r="AI444" s="88">
        <v>84329</v>
      </c>
      <c r="AJ444" s="40"/>
      <c r="AK444" s="40"/>
      <c r="AL444" s="24">
        <v>84349</v>
      </c>
      <c r="AM444" s="40"/>
      <c r="AN444" s="40"/>
      <c r="AO444" s="88">
        <v>84369</v>
      </c>
      <c r="AP444" s="40"/>
      <c r="AQ444" s="40"/>
      <c r="AR444" s="88">
        <v>84294</v>
      </c>
      <c r="AS444" s="40"/>
      <c r="AT444" s="40"/>
      <c r="AU444" s="24">
        <v>116119</v>
      </c>
      <c r="AV444" s="40"/>
      <c r="AW444" s="40"/>
      <c r="AX444" s="24">
        <v>110429</v>
      </c>
      <c r="AY444" s="40"/>
      <c r="AZ444" s="40"/>
      <c r="BA444" s="24"/>
      <c r="BB444" s="40"/>
      <c r="BC444" s="40"/>
      <c r="BD444" s="24"/>
      <c r="BE444" s="40"/>
      <c r="BF444" s="40"/>
      <c r="BG444" s="24"/>
      <c r="BH444" s="40"/>
      <c r="BI444" s="40"/>
      <c r="BJ444" s="24"/>
      <c r="BK444" s="40"/>
      <c r="BL444" s="40"/>
    </row>
    <row r="445" spans="1:64" x14ac:dyDescent="0.2">
      <c r="A445" s="29" t="s">
        <v>25</v>
      </c>
      <c r="B445" s="29" t="s">
        <v>26</v>
      </c>
      <c r="C445" s="29">
        <f>'À renseigner'!$I$13</f>
        <v>0</v>
      </c>
      <c r="D445" s="82"/>
      <c r="E445" s="83"/>
      <c r="F445" s="83"/>
      <c r="G445" s="83"/>
      <c r="H445" s="83"/>
      <c r="I445" s="84"/>
      <c r="J445" s="84"/>
      <c r="K445" s="83" t="s">
        <v>27</v>
      </c>
      <c r="L445" s="83" t="s">
        <v>27</v>
      </c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5"/>
      <c r="X445" s="83"/>
      <c r="Y445" s="84"/>
      <c r="Z445" s="84"/>
      <c r="AA445" s="84"/>
      <c r="AB445" s="88" t="s">
        <v>583</v>
      </c>
      <c r="AC445" s="88">
        <v>84289</v>
      </c>
      <c r="AD445" s="40"/>
      <c r="AE445" s="40"/>
      <c r="AF445" s="88">
        <v>84309</v>
      </c>
      <c r="AG445" s="40"/>
      <c r="AH445" s="40"/>
      <c r="AI445" s="88">
        <v>84329</v>
      </c>
      <c r="AJ445" s="40"/>
      <c r="AK445" s="40"/>
      <c r="AL445" s="24">
        <v>84349</v>
      </c>
      <c r="AM445" s="40"/>
      <c r="AN445" s="40"/>
      <c r="AO445" s="88">
        <v>84369</v>
      </c>
      <c r="AP445" s="40"/>
      <c r="AQ445" s="40"/>
      <c r="AR445" s="88">
        <v>84294</v>
      </c>
      <c r="AS445" s="40"/>
      <c r="AT445" s="40"/>
      <c r="AU445" s="24">
        <v>116119</v>
      </c>
      <c r="AV445" s="40"/>
      <c r="AW445" s="40"/>
      <c r="AX445" s="24">
        <v>110429</v>
      </c>
      <c r="AY445" s="40"/>
      <c r="AZ445" s="40"/>
      <c r="BA445" s="24"/>
      <c r="BB445" s="40"/>
      <c r="BC445" s="40"/>
      <c r="BD445" s="24"/>
      <c r="BE445" s="40"/>
      <c r="BF445" s="40"/>
      <c r="BG445" s="24"/>
      <c r="BH445" s="40"/>
      <c r="BI445" s="40"/>
      <c r="BJ445" s="24"/>
      <c r="BK445" s="40"/>
      <c r="BL445" s="40"/>
    </row>
    <row r="446" spans="1:64" x14ac:dyDescent="0.2">
      <c r="A446" s="29" t="s">
        <v>25</v>
      </c>
      <c r="B446" s="29" t="s">
        <v>26</v>
      </c>
      <c r="C446" s="29">
        <f>'À renseigner'!$I$13</f>
        <v>0</v>
      </c>
      <c r="D446" s="82"/>
      <c r="E446" s="83"/>
      <c r="F446" s="83"/>
      <c r="G446" s="83"/>
      <c r="H446" s="83"/>
      <c r="I446" s="84"/>
      <c r="J446" s="84"/>
      <c r="K446" s="83" t="s">
        <v>27</v>
      </c>
      <c r="L446" s="83" t="s">
        <v>27</v>
      </c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5"/>
      <c r="X446" s="83"/>
      <c r="Y446" s="84"/>
      <c r="Z446" s="84"/>
      <c r="AA446" s="84"/>
      <c r="AB446" s="88" t="s">
        <v>583</v>
      </c>
      <c r="AC446" s="88">
        <v>84289</v>
      </c>
      <c r="AD446" s="40"/>
      <c r="AE446" s="40"/>
      <c r="AF446" s="88">
        <v>84309</v>
      </c>
      <c r="AG446" s="40"/>
      <c r="AH446" s="40"/>
      <c r="AI446" s="88">
        <v>84329</v>
      </c>
      <c r="AJ446" s="40"/>
      <c r="AK446" s="40"/>
      <c r="AL446" s="24">
        <v>84349</v>
      </c>
      <c r="AM446" s="40"/>
      <c r="AN446" s="40"/>
      <c r="AO446" s="88">
        <v>84369</v>
      </c>
      <c r="AP446" s="40"/>
      <c r="AQ446" s="40"/>
      <c r="AR446" s="88">
        <v>84294</v>
      </c>
      <c r="AS446" s="40"/>
      <c r="AT446" s="40"/>
      <c r="AU446" s="24">
        <v>116119</v>
      </c>
      <c r="AV446" s="40"/>
      <c r="AW446" s="40"/>
      <c r="AX446" s="24">
        <v>110429</v>
      </c>
      <c r="AY446" s="40"/>
      <c r="AZ446" s="40"/>
      <c r="BA446" s="24"/>
      <c r="BB446" s="40"/>
      <c r="BC446" s="40"/>
      <c r="BD446" s="24"/>
      <c r="BE446" s="40"/>
      <c r="BF446" s="40"/>
      <c r="BG446" s="24"/>
      <c r="BH446" s="40"/>
      <c r="BI446" s="40"/>
      <c r="BJ446" s="24"/>
      <c r="BK446" s="40"/>
      <c r="BL446" s="40"/>
    </row>
    <row r="447" spans="1:64" x14ac:dyDescent="0.2">
      <c r="A447" s="29" t="s">
        <v>25</v>
      </c>
      <c r="B447" s="29" t="s">
        <v>26</v>
      </c>
      <c r="C447" s="29">
        <f>'À renseigner'!$I$13</f>
        <v>0</v>
      </c>
      <c r="D447" s="82"/>
      <c r="E447" s="83"/>
      <c r="F447" s="83"/>
      <c r="G447" s="83"/>
      <c r="H447" s="83"/>
      <c r="I447" s="84"/>
      <c r="J447" s="84"/>
      <c r="K447" s="83" t="s">
        <v>27</v>
      </c>
      <c r="L447" s="83" t="s">
        <v>27</v>
      </c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5"/>
      <c r="X447" s="83"/>
      <c r="Y447" s="84"/>
      <c r="Z447" s="84"/>
      <c r="AA447" s="84"/>
      <c r="AB447" s="88" t="s">
        <v>583</v>
      </c>
      <c r="AC447" s="88">
        <v>84289</v>
      </c>
      <c r="AD447" s="40"/>
      <c r="AE447" s="40"/>
      <c r="AF447" s="88">
        <v>84309</v>
      </c>
      <c r="AG447" s="40"/>
      <c r="AH447" s="40"/>
      <c r="AI447" s="88">
        <v>84329</v>
      </c>
      <c r="AJ447" s="40"/>
      <c r="AK447" s="40"/>
      <c r="AL447" s="24">
        <v>84349</v>
      </c>
      <c r="AM447" s="40"/>
      <c r="AN447" s="40"/>
      <c r="AO447" s="88">
        <v>84369</v>
      </c>
      <c r="AP447" s="40"/>
      <c r="AQ447" s="40"/>
      <c r="AR447" s="88">
        <v>84294</v>
      </c>
      <c r="AS447" s="40"/>
      <c r="AT447" s="40"/>
      <c r="AU447" s="24">
        <v>116119</v>
      </c>
      <c r="AV447" s="40"/>
      <c r="AW447" s="40"/>
      <c r="AX447" s="24">
        <v>110429</v>
      </c>
      <c r="AY447" s="40"/>
      <c r="AZ447" s="40"/>
      <c r="BA447" s="24"/>
      <c r="BB447" s="40"/>
      <c r="BC447" s="40"/>
      <c r="BD447" s="24"/>
      <c r="BE447" s="40"/>
      <c r="BF447" s="40"/>
      <c r="BG447" s="24"/>
      <c r="BH447" s="40"/>
      <c r="BI447" s="40"/>
      <c r="BJ447" s="24"/>
      <c r="BK447" s="40"/>
      <c r="BL447" s="40"/>
    </row>
    <row r="448" spans="1:64" x14ac:dyDescent="0.2">
      <c r="A448" s="29" t="s">
        <v>25</v>
      </c>
      <c r="B448" s="29" t="s">
        <v>26</v>
      </c>
      <c r="C448" s="29">
        <f>'À renseigner'!$I$13</f>
        <v>0</v>
      </c>
      <c r="D448" s="82"/>
      <c r="E448" s="83"/>
      <c r="F448" s="83"/>
      <c r="G448" s="83"/>
      <c r="H448" s="83"/>
      <c r="I448" s="84"/>
      <c r="J448" s="84"/>
      <c r="K448" s="83" t="s">
        <v>27</v>
      </c>
      <c r="L448" s="83" t="s">
        <v>27</v>
      </c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5"/>
      <c r="X448" s="83"/>
      <c r="Y448" s="84"/>
      <c r="Z448" s="84"/>
      <c r="AA448" s="84"/>
      <c r="AB448" s="88" t="s">
        <v>583</v>
      </c>
      <c r="AC448" s="88">
        <v>84289</v>
      </c>
      <c r="AD448" s="40"/>
      <c r="AE448" s="40"/>
      <c r="AF448" s="88">
        <v>84309</v>
      </c>
      <c r="AG448" s="40"/>
      <c r="AH448" s="40"/>
      <c r="AI448" s="88">
        <v>84329</v>
      </c>
      <c r="AJ448" s="40"/>
      <c r="AK448" s="40"/>
      <c r="AL448" s="24">
        <v>84349</v>
      </c>
      <c r="AM448" s="40"/>
      <c r="AN448" s="40"/>
      <c r="AO448" s="88">
        <v>84369</v>
      </c>
      <c r="AP448" s="40"/>
      <c r="AQ448" s="40"/>
      <c r="AR448" s="88">
        <v>84294</v>
      </c>
      <c r="AS448" s="40"/>
      <c r="AT448" s="40"/>
      <c r="AU448" s="24">
        <v>116119</v>
      </c>
      <c r="AV448" s="40"/>
      <c r="AW448" s="40"/>
      <c r="AX448" s="24">
        <v>110429</v>
      </c>
      <c r="AY448" s="40"/>
      <c r="AZ448" s="40"/>
      <c r="BA448" s="24"/>
      <c r="BB448" s="40"/>
      <c r="BC448" s="40"/>
      <c r="BD448" s="24"/>
      <c r="BE448" s="40"/>
      <c r="BF448" s="40"/>
      <c r="BG448" s="24"/>
      <c r="BH448" s="40"/>
      <c r="BI448" s="40"/>
      <c r="BJ448" s="24"/>
      <c r="BK448" s="40"/>
      <c r="BL448" s="40"/>
    </row>
    <row r="449" spans="1:64" x14ac:dyDescent="0.2">
      <c r="A449" s="29" t="s">
        <v>25</v>
      </c>
      <c r="B449" s="29" t="s">
        <v>26</v>
      </c>
      <c r="C449" s="29">
        <f>'À renseigner'!$I$13</f>
        <v>0</v>
      </c>
      <c r="D449" s="82"/>
      <c r="E449" s="83"/>
      <c r="F449" s="83"/>
      <c r="G449" s="83"/>
      <c r="H449" s="83"/>
      <c r="I449" s="84"/>
      <c r="J449" s="84"/>
      <c r="K449" s="83" t="s">
        <v>27</v>
      </c>
      <c r="L449" s="83" t="s">
        <v>27</v>
      </c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5"/>
      <c r="X449" s="83"/>
      <c r="Y449" s="84"/>
      <c r="Z449" s="84"/>
      <c r="AA449" s="84"/>
      <c r="AB449" s="88" t="s">
        <v>583</v>
      </c>
      <c r="AC449" s="88">
        <v>84289</v>
      </c>
      <c r="AD449" s="40"/>
      <c r="AE449" s="40"/>
      <c r="AF449" s="88">
        <v>84309</v>
      </c>
      <c r="AG449" s="40"/>
      <c r="AH449" s="40"/>
      <c r="AI449" s="88">
        <v>84329</v>
      </c>
      <c r="AJ449" s="40"/>
      <c r="AK449" s="40"/>
      <c r="AL449" s="24">
        <v>84349</v>
      </c>
      <c r="AM449" s="40"/>
      <c r="AN449" s="40"/>
      <c r="AO449" s="88">
        <v>84369</v>
      </c>
      <c r="AP449" s="40"/>
      <c r="AQ449" s="40"/>
      <c r="AR449" s="88">
        <v>84294</v>
      </c>
      <c r="AS449" s="40"/>
      <c r="AT449" s="40"/>
      <c r="AU449" s="24">
        <v>116119</v>
      </c>
      <c r="AV449" s="40"/>
      <c r="AW449" s="40"/>
      <c r="AX449" s="24">
        <v>110429</v>
      </c>
      <c r="AY449" s="40"/>
      <c r="AZ449" s="40"/>
      <c r="BA449" s="24"/>
      <c r="BB449" s="40"/>
      <c r="BC449" s="40"/>
      <c r="BD449" s="24"/>
      <c r="BE449" s="40"/>
      <c r="BF449" s="40"/>
      <c r="BG449" s="24"/>
      <c r="BH449" s="40"/>
      <c r="BI449" s="40"/>
      <c r="BJ449" s="24"/>
      <c r="BK449" s="40"/>
      <c r="BL449" s="40"/>
    </row>
    <row r="450" spans="1:64" x14ac:dyDescent="0.2">
      <c r="A450" s="29" t="s">
        <v>25</v>
      </c>
      <c r="B450" s="29" t="s">
        <v>26</v>
      </c>
      <c r="C450" s="29">
        <f>'À renseigner'!$I$13</f>
        <v>0</v>
      </c>
      <c r="D450" s="82"/>
      <c r="E450" s="83"/>
      <c r="F450" s="83"/>
      <c r="G450" s="83"/>
      <c r="H450" s="83"/>
      <c r="I450" s="84"/>
      <c r="J450" s="84"/>
      <c r="K450" s="83" t="s">
        <v>27</v>
      </c>
      <c r="L450" s="83" t="s">
        <v>27</v>
      </c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5"/>
      <c r="X450" s="83"/>
      <c r="Y450" s="84"/>
      <c r="Z450" s="84"/>
      <c r="AA450" s="84"/>
      <c r="AB450" s="88" t="s">
        <v>583</v>
      </c>
      <c r="AC450" s="88">
        <v>84289</v>
      </c>
      <c r="AD450" s="40"/>
      <c r="AE450" s="40"/>
      <c r="AF450" s="88">
        <v>84309</v>
      </c>
      <c r="AG450" s="40"/>
      <c r="AH450" s="40"/>
      <c r="AI450" s="88">
        <v>84329</v>
      </c>
      <c r="AJ450" s="40"/>
      <c r="AK450" s="40"/>
      <c r="AL450" s="24">
        <v>84349</v>
      </c>
      <c r="AM450" s="40"/>
      <c r="AN450" s="40"/>
      <c r="AO450" s="88">
        <v>84369</v>
      </c>
      <c r="AP450" s="40"/>
      <c r="AQ450" s="40"/>
      <c r="AR450" s="88">
        <v>84294</v>
      </c>
      <c r="AS450" s="40"/>
      <c r="AT450" s="40"/>
      <c r="AU450" s="24">
        <v>116119</v>
      </c>
      <c r="AV450" s="40"/>
      <c r="AW450" s="40"/>
      <c r="AX450" s="24">
        <v>110429</v>
      </c>
      <c r="AY450" s="40"/>
      <c r="AZ450" s="40"/>
      <c r="BA450" s="24"/>
      <c r="BB450" s="40"/>
      <c r="BC450" s="40"/>
      <c r="BD450" s="24"/>
      <c r="BE450" s="40"/>
      <c r="BF450" s="40"/>
      <c r="BG450" s="24"/>
      <c r="BH450" s="40"/>
      <c r="BI450" s="40"/>
      <c r="BJ450" s="24"/>
      <c r="BK450" s="40"/>
      <c r="BL450" s="40"/>
    </row>
    <row r="451" spans="1:64" x14ac:dyDescent="0.2">
      <c r="A451" s="29" t="s">
        <v>25</v>
      </c>
      <c r="B451" s="29" t="s">
        <v>26</v>
      </c>
      <c r="C451" s="29">
        <f>'À renseigner'!$I$13</f>
        <v>0</v>
      </c>
      <c r="D451" s="82"/>
      <c r="E451" s="83"/>
      <c r="F451" s="83"/>
      <c r="G451" s="83"/>
      <c r="H451" s="83"/>
      <c r="I451" s="84"/>
      <c r="J451" s="84"/>
      <c r="K451" s="83" t="s">
        <v>27</v>
      </c>
      <c r="L451" s="83" t="s">
        <v>27</v>
      </c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5"/>
      <c r="X451" s="83"/>
      <c r="Y451" s="84"/>
      <c r="Z451" s="84"/>
      <c r="AA451" s="84"/>
      <c r="AB451" s="88" t="s">
        <v>583</v>
      </c>
      <c r="AC451" s="88">
        <v>84289</v>
      </c>
      <c r="AD451" s="40"/>
      <c r="AE451" s="40"/>
      <c r="AF451" s="88">
        <v>84309</v>
      </c>
      <c r="AG451" s="40"/>
      <c r="AH451" s="40"/>
      <c r="AI451" s="88">
        <v>84329</v>
      </c>
      <c r="AJ451" s="40"/>
      <c r="AK451" s="40"/>
      <c r="AL451" s="24">
        <v>84349</v>
      </c>
      <c r="AM451" s="40"/>
      <c r="AN451" s="40"/>
      <c r="AO451" s="88">
        <v>84369</v>
      </c>
      <c r="AP451" s="40"/>
      <c r="AQ451" s="40"/>
      <c r="AR451" s="88">
        <v>84294</v>
      </c>
      <c r="AS451" s="40"/>
      <c r="AT451" s="40"/>
      <c r="AU451" s="24">
        <v>116119</v>
      </c>
      <c r="AV451" s="40"/>
      <c r="AW451" s="40"/>
      <c r="AX451" s="24">
        <v>110429</v>
      </c>
      <c r="AY451" s="40"/>
      <c r="AZ451" s="40"/>
      <c r="BA451" s="24"/>
      <c r="BB451" s="40"/>
      <c r="BC451" s="40"/>
      <c r="BD451" s="24"/>
      <c r="BE451" s="40"/>
      <c r="BF451" s="40"/>
      <c r="BG451" s="24"/>
      <c r="BH451" s="40"/>
      <c r="BI451" s="40"/>
      <c r="BJ451" s="24"/>
      <c r="BK451" s="40"/>
      <c r="BL451" s="40"/>
    </row>
    <row r="452" spans="1:64" x14ac:dyDescent="0.2">
      <c r="A452" s="29" t="s">
        <v>25</v>
      </c>
      <c r="B452" s="29" t="s">
        <v>26</v>
      </c>
      <c r="C452" s="29">
        <f>'À renseigner'!$I$13</f>
        <v>0</v>
      </c>
      <c r="D452" s="82"/>
      <c r="E452" s="83"/>
      <c r="F452" s="83"/>
      <c r="G452" s="83"/>
      <c r="H452" s="83"/>
      <c r="I452" s="84"/>
      <c r="J452" s="84"/>
      <c r="K452" s="83" t="s">
        <v>27</v>
      </c>
      <c r="L452" s="83" t="s">
        <v>27</v>
      </c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5"/>
      <c r="X452" s="83"/>
      <c r="Y452" s="84"/>
      <c r="Z452" s="84"/>
      <c r="AA452" s="84"/>
      <c r="AB452" s="88" t="s">
        <v>583</v>
      </c>
      <c r="AC452" s="88">
        <v>84289</v>
      </c>
      <c r="AD452" s="40"/>
      <c r="AE452" s="40"/>
      <c r="AF452" s="88">
        <v>84309</v>
      </c>
      <c r="AG452" s="40"/>
      <c r="AH452" s="40"/>
      <c r="AI452" s="88">
        <v>84329</v>
      </c>
      <c r="AJ452" s="40"/>
      <c r="AK452" s="40"/>
      <c r="AL452" s="24">
        <v>84349</v>
      </c>
      <c r="AM452" s="40"/>
      <c r="AN452" s="40"/>
      <c r="AO452" s="88">
        <v>84369</v>
      </c>
      <c r="AP452" s="40"/>
      <c r="AQ452" s="40"/>
      <c r="AR452" s="88">
        <v>84294</v>
      </c>
      <c r="AS452" s="40"/>
      <c r="AT452" s="40"/>
      <c r="AU452" s="24">
        <v>116119</v>
      </c>
      <c r="AV452" s="40"/>
      <c r="AW452" s="40"/>
      <c r="AX452" s="24">
        <v>110429</v>
      </c>
      <c r="AY452" s="40"/>
      <c r="AZ452" s="40"/>
      <c r="BA452" s="24"/>
      <c r="BB452" s="40"/>
      <c r="BC452" s="40"/>
      <c r="BD452" s="24"/>
      <c r="BE452" s="40"/>
      <c r="BF452" s="40"/>
      <c r="BG452" s="24"/>
      <c r="BH452" s="40"/>
      <c r="BI452" s="40"/>
      <c r="BJ452" s="24"/>
      <c r="BK452" s="40"/>
      <c r="BL452" s="40"/>
    </row>
    <row r="453" spans="1:64" x14ac:dyDescent="0.2">
      <c r="A453" s="29" t="s">
        <v>25</v>
      </c>
      <c r="B453" s="29" t="s">
        <v>26</v>
      </c>
      <c r="C453" s="29">
        <f>'À renseigner'!$I$13</f>
        <v>0</v>
      </c>
      <c r="D453" s="82"/>
      <c r="E453" s="83"/>
      <c r="F453" s="83"/>
      <c r="G453" s="83"/>
      <c r="H453" s="83"/>
      <c r="I453" s="84"/>
      <c r="J453" s="84"/>
      <c r="K453" s="83" t="s">
        <v>27</v>
      </c>
      <c r="L453" s="83" t="s">
        <v>27</v>
      </c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5"/>
      <c r="X453" s="83"/>
      <c r="Y453" s="84"/>
      <c r="Z453" s="84"/>
      <c r="AA453" s="84"/>
      <c r="AB453" s="88" t="s">
        <v>583</v>
      </c>
      <c r="AC453" s="88">
        <v>84289</v>
      </c>
      <c r="AD453" s="40"/>
      <c r="AE453" s="40"/>
      <c r="AF453" s="88">
        <v>84309</v>
      </c>
      <c r="AG453" s="40"/>
      <c r="AH453" s="40"/>
      <c r="AI453" s="88">
        <v>84329</v>
      </c>
      <c r="AJ453" s="40"/>
      <c r="AK453" s="40"/>
      <c r="AL453" s="24">
        <v>84349</v>
      </c>
      <c r="AM453" s="40"/>
      <c r="AN453" s="40"/>
      <c r="AO453" s="88">
        <v>84369</v>
      </c>
      <c r="AP453" s="40"/>
      <c r="AQ453" s="40"/>
      <c r="AR453" s="88">
        <v>84294</v>
      </c>
      <c r="AS453" s="40"/>
      <c r="AT453" s="40"/>
      <c r="AU453" s="24">
        <v>116119</v>
      </c>
      <c r="AV453" s="40"/>
      <c r="AW453" s="40"/>
      <c r="AX453" s="24">
        <v>110429</v>
      </c>
      <c r="AY453" s="40"/>
      <c r="AZ453" s="40"/>
      <c r="BA453" s="24"/>
      <c r="BB453" s="40"/>
      <c r="BC453" s="40"/>
      <c r="BD453" s="24"/>
      <c r="BE453" s="40"/>
      <c r="BF453" s="40"/>
      <c r="BG453" s="24"/>
      <c r="BH453" s="40"/>
      <c r="BI453" s="40"/>
      <c r="BJ453" s="24"/>
      <c r="BK453" s="40"/>
      <c r="BL453" s="40"/>
    </row>
    <row r="454" spans="1:64" x14ac:dyDescent="0.2">
      <c r="A454" s="29" t="s">
        <v>25</v>
      </c>
      <c r="B454" s="29" t="s">
        <v>26</v>
      </c>
      <c r="C454" s="29">
        <f>'À renseigner'!$I$13</f>
        <v>0</v>
      </c>
      <c r="D454" s="82"/>
      <c r="E454" s="83"/>
      <c r="F454" s="83"/>
      <c r="G454" s="83"/>
      <c r="H454" s="83"/>
      <c r="I454" s="84"/>
      <c r="J454" s="84"/>
      <c r="K454" s="83" t="s">
        <v>27</v>
      </c>
      <c r="L454" s="83" t="s">
        <v>27</v>
      </c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5"/>
      <c r="X454" s="83"/>
      <c r="Y454" s="84"/>
      <c r="Z454" s="84"/>
      <c r="AA454" s="84"/>
      <c r="AB454" s="88" t="s">
        <v>583</v>
      </c>
      <c r="AC454" s="88">
        <v>84289</v>
      </c>
      <c r="AD454" s="40"/>
      <c r="AE454" s="40"/>
      <c r="AF454" s="88">
        <v>84309</v>
      </c>
      <c r="AG454" s="40"/>
      <c r="AH454" s="40"/>
      <c r="AI454" s="88">
        <v>84329</v>
      </c>
      <c r="AJ454" s="40"/>
      <c r="AK454" s="40"/>
      <c r="AL454" s="24">
        <v>84349</v>
      </c>
      <c r="AM454" s="40"/>
      <c r="AN454" s="40"/>
      <c r="AO454" s="88">
        <v>84369</v>
      </c>
      <c r="AP454" s="40"/>
      <c r="AQ454" s="40"/>
      <c r="AR454" s="88">
        <v>84294</v>
      </c>
      <c r="AS454" s="40"/>
      <c r="AT454" s="40"/>
      <c r="AU454" s="24">
        <v>116119</v>
      </c>
      <c r="AV454" s="40"/>
      <c r="AW454" s="40"/>
      <c r="AX454" s="24">
        <v>110429</v>
      </c>
      <c r="AY454" s="40"/>
      <c r="AZ454" s="40"/>
      <c r="BA454" s="24"/>
      <c r="BB454" s="40"/>
      <c r="BC454" s="40"/>
      <c r="BD454" s="24"/>
      <c r="BE454" s="40"/>
      <c r="BF454" s="40"/>
      <c r="BG454" s="24"/>
      <c r="BH454" s="40"/>
      <c r="BI454" s="40"/>
      <c r="BJ454" s="24"/>
      <c r="BK454" s="40"/>
      <c r="BL454" s="40"/>
    </row>
    <row r="455" spans="1:64" x14ac:dyDescent="0.2">
      <c r="A455" s="29" t="s">
        <v>25</v>
      </c>
      <c r="B455" s="29" t="s">
        <v>26</v>
      </c>
      <c r="C455" s="29">
        <f>'À renseigner'!$I$13</f>
        <v>0</v>
      </c>
      <c r="D455" s="82"/>
      <c r="E455" s="83"/>
      <c r="F455" s="83"/>
      <c r="G455" s="83"/>
      <c r="H455" s="83"/>
      <c r="I455" s="84"/>
      <c r="J455" s="84"/>
      <c r="K455" s="83" t="s">
        <v>27</v>
      </c>
      <c r="L455" s="83" t="s">
        <v>27</v>
      </c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5"/>
      <c r="X455" s="83"/>
      <c r="Y455" s="84"/>
      <c r="Z455" s="84"/>
      <c r="AA455" s="84"/>
      <c r="AB455" s="88" t="s">
        <v>583</v>
      </c>
      <c r="AC455" s="88">
        <v>84289</v>
      </c>
      <c r="AD455" s="40"/>
      <c r="AE455" s="40"/>
      <c r="AF455" s="88">
        <v>84309</v>
      </c>
      <c r="AG455" s="40"/>
      <c r="AH455" s="40"/>
      <c r="AI455" s="88">
        <v>84329</v>
      </c>
      <c r="AJ455" s="40"/>
      <c r="AK455" s="40"/>
      <c r="AL455" s="24">
        <v>84349</v>
      </c>
      <c r="AM455" s="40"/>
      <c r="AN455" s="40"/>
      <c r="AO455" s="88">
        <v>84369</v>
      </c>
      <c r="AP455" s="40"/>
      <c r="AQ455" s="40"/>
      <c r="AR455" s="88">
        <v>84294</v>
      </c>
      <c r="AS455" s="40"/>
      <c r="AT455" s="40"/>
      <c r="AU455" s="24">
        <v>116119</v>
      </c>
      <c r="AV455" s="40"/>
      <c r="AW455" s="40"/>
      <c r="AX455" s="24">
        <v>110429</v>
      </c>
      <c r="AY455" s="40"/>
      <c r="AZ455" s="40"/>
      <c r="BA455" s="24"/>
      <c r="BB455" s="40"/>
      <c r="BC455" s="40"/>
      <c r="BD455" s="24"/>
      <c r="BE455" s="40"/>
      <c r="BF455" s="40"/>
      <c r="BG455" s="24"/>
      <c r="BH455" s="40"/>
      <c r="BI455" s="40"/>
      <c r="BJ455" s="24"/>
      <c r="BK455" s="40"/>
      <c r="BL455" s="40"/>
    </row>
    <row r="456" spans="1:64" x14ac:dyDescent="0.2">
      <c r="A456" s="29" t="s">
        <v>25</v>
      </c>
      <c r="B456" s="29" t="s">
        <v>26</v>
      </c>
      <c r="C456" s="29">
        <f>'À renseigner'!$I$13</f>
        <v>0</v>
      </c>
      <c r="D456" s="82"/>
      <c r="E456" s="83"/>
      <c r="F456" s="83"/>
      <c r="G456" s="83"/>
      <c r="H456" s="83"/>
      <c r="I456" s="84"/>
      <c r="J456" s="84"/>
      <c r="K456" s="83" t="s">
        <v>27</v>
      </c>
      <c r="L456" s="83" t="s">
        <v>27</v>
      </c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5"/>
      <c r="X456" s="83"/>
      <c r="Y456" s="84"/>
      <c r="Z456" s="84"/>
      <c r="AA456" s="84"/>
      <c r="AB456" s="88" t="s">
        <v>583</v>
      </c>
      <c r="AC456" s="88">
        <v>84289</v>
      </c>
      <c r="AD456" s="40"/>
      <c r="AE456" s="40"/>
      <c r="AF456" s="88">
        <v>84309</v>
      </c>
      <c r="AG456" s="40"/>
      <c r="AH456" s="40"/>
      <c r="AI456" s="88">
        <v>84329</v>
      </c>
      <c r="AJ456" s="40"/>
      <c r="AK456" s="40"/>
      <c r="AL456" s="24">
        <v>84349</v>
      </c>
      <c r="AM456" s="40"/>
      <c r="AN456" s="40"/>
      <c r="AO456" s="88">
        <v>84369</v>
      </c>
      <c r="AP456" s="40"/>
      <c r="AQ456" s="40"/>
      <c r="AR456" s="88">
        <v>84294</v>
      </c>
      <c r="AS456" s="40"/>
      <c r="AT456" s="40"/>
      <c r="AU456" s="24">
        <v>116119</v>
      </c>
      <c r="AV456" s="40"/>
      <c r="AW456" s="40"/>
      <c r="AX456" s="24">
        <v>110429</v>
      </c>
      <c r="AY456" s="40"/>
      <c r="AZ456" s="40"/>
      <c r="BA456" s="24"/>
      <c r="BB456" s="40"/>
      <c r="BC456" s="40"/>
      <c r="BD456" s="24"/>
      <c r="BE456" s="40"/>
      <c r="BF456" s="40"/>
      <c r="BG456" s="24"/>
      <c r="BH456" s="40"/>
      <c r="BI456" s="40"/>
      <c r="BJ456" s="24"/>
      <c r="BK456" s="40"/>
      <c r="BL456" s="40"/>
    </row>
    <row r="457" spans="1:64" x14ac:dyDescent="0.2">
      <c r="A457" s="29" t="s">
        <v>25</v>
      </c>
      <c r="B457" s="29" t="s">
        <v>26</v>
      </c>
      <c r="C457" s="29">
        <f>'À renseigner'!$I$13</f>
        <v>0</v>
      </c>
      <c r="D457" s="82"/>
      <c r="E457" s="83"/>
      <c r="F457" s="83"/>
      <c r="G457" s="83"/>
      <c r="H457" s="83"/>
      <c r="I457" s="84"/>
      <c r="J457" s="84"/>
      <c r="K457" s="83" t="s">
        <v>27</v>
      </c>
      <c r="L457" s="83" t="s">
        <v>27</v>
      </c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5"/>
      <c r="X457" s="83"/>
      <c r="Y457" s="84"/>
      <c r="Z457" s="84"/>
      <c r="AA457" s="84"/>
      <c r="AB457" s="88" t="s">
        <v>583</v>
      </c>
      <c r="AC457" s="88">
        <v>84289</v>
      </c>
      <c r="AD457" s="40"/>
      <c r="AE457" s="40"/>
      <c r="AF457" s="88">
        <v>84309</v>
      </c>
      <c r="AG457" s="40"/>
      <c r="AH457" s="40"/>
      <c r="AI457" s="88">
        <v>84329</v>
      </c>
      <c r="AJ457" s="40"/>
      <c r="AK457" s="40"/>
      <c r="AL457" s="24">
        <v>84349</v>
      </c>
      <c r="AM457" s="40"/>
      <c r="AN457" s="40"/>
      <c r="AO457" s="88">
        <v>84369</v>
      </c>
      <c r="AP457" s="40"/>
      <c r="AQ457" s="40"/>
      <c r="AR457" s="88">
        <v>84294</v>
      </c>
      <c r="AS457" s="40"/>
      <c r="AT457" s="40"/>
      <c r="AU457" s="24">
        <v>116119</v>
      </c>
      <c r="AV457" s="40"/>
      <c r="AW457" s="40"/>
      <c r="AX457" s="24">
        <v>110429</v>
      </c>
      <c r="AY457" s="40"/>
      <c r="AZ457" s="40"/>
      <c r="BA457" s="24"/>
      <c r="BB457" s="40"/>
      <c r="BC457" s="40"/>
      <c r="BD457" s="24"/>
      <c r="BE457" s="40"/>
      <c r="BF457" s="40"/>
      <c r="BG457" s="24"/>
      <c r="BH457" s="40"/>
      <c r="BI457" s="40"/>
      <c r="BJ457" s="24"/>
      <c r="BK457" s="40"/>
      <c r="BL457" s="40"/>
    </row>
    <row r="458" spans="1:64" x14ac:dyDescent="0.2">
      <c r="A458" s="29" t="s">
        <v>25</v>
      </c>
      <c r="B458" s="29" t="s">
        <v>26</v>
      </c>
      <c r="C458" s="29">
        <f>'À renseigner'!$I$13</f>
        <v>0</v>
      </c>
      <c r="D458" s="82"/>
      <c r="E458" s="83"/>
      <c r="F458" s="83"/>
      <c r="G458" s="83"/>
      <c r="H458" s="83"/>
      <c r="I458" s="84"/>
      <c r="J458" s="84"/>
      <c r="K458" s="83" t="s">
        <v>27</v>
      </c>
      <c r="L458" s="83" t="s">
        <v>27</v>
      </c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5"/>
      <c r="X458" s="83"/>
      <c r="Y458" s="84"/>
      <c r="Z458" s="84"/>
      <c r="AA458" s="84"/>
      <c r="AB458" s="88" t="s">
        <v>583</v>
      </c>
      <c r="AC458" s="88">
        <v>84289</v>
      </c>
      <c r="AD458" s="40"/>
      <c r="AE458" s="40"/>
      <c r="AF458" s="88">
        <v>84309</v>
      </c>
      <c r="AG458" s="40"/>
      <c r="AH458" s="40"/>
      <c r="AI458" s="88">
        <v>84329</v>
      </c>
      <c r="AJ458" s="40"/>
      <c r="AK458" s="40"/>
      <c r="AL458" s="24">
        <v>84349</v>
      </c>
      <c r="AM458" s="40"/>
      <c r="AN458" s="40"/>
      <c r="AO458" s="88">
        <v>84369</v>
      </c>
      <c r="AP458" s="40"/>
      <c r="AQ458" s="40"/>
      <c r="AR458" s="88">
        <v>84294</v>
      </c>
      <c r="AS458" s="40"/>
      <c r="AT458" s="40"/>
      <c r="AU458" s="24">
        <v>116119</v>
      </c>
      <c r="AV458" s="40"/>
      <c r="AW458" s="40"/>
      <c r="AX458" s="24">
        <v>110429</v>
      </c>
      <c r="AY458" s="40"/>
      <c r="AZ458" s="40"/>
      <c r="BA458" s="24"/>
      <c r="BB458" s="40"/>
      <c r="BC458" s="40"/>
      <c r="BD458" s="24"/>
      <c r="BE458" s="40"/>
      <c r="BF458" s="40"/>
      <c r="BG458" s="24"/>
      <c r="BH458" s="40"/>
      <c r="BI458" s="40"/>
      <c r="BJ458" s="24"/>
      <c r="BK458" s="40"/>
      <c r="BL458" s="40"/>
    </row>
    <row r="459" spans="1:64" x14ac:dyDescent="0.2">
      <c r="A459" s="29" t="s">
        <v>25</v>
      </c>
      <c r="B459" s="29" t="s">
        <v>26</v>
      </c>
      <c r="C459" s="29">
        <f>'À renseigner'!$I$13</f>
        <v>0</v>
      </c>
      <c r="D459" s="82"/>
      <c r="E459" s="83"/>
      <c r="F459" s="83"/>
      <c r="G459" s="83"/>
      <c r="H459" s="83"/>
      <c r="I459" s="84"/>
      <c r="J459" s="84"/>
      <c r="K459" s="83" t="s">
        <v>27</v>
      </c>
      <c r="L459" s="83" t="s">
        <v>27</v>
      </c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5"/>
      <c r="X459" s="83"/>
      <c r="Y459" s="84"/>
      <c r="Z459" s="84"/>
      <c r="AA459" s="84"/>
      <c r="AB459" s="88" t="s">
        <v>583</v>
      </c>
      <c r="AC459" s="88">
        <v>84289</v>
      </c>
      <c r="AD459" s="40"/>
      <c r="AE459" s="40"/>
      <c r="AF459" s="88">
        <v>84309</v>
      </c>
      <c r="AG459" s="40"/>
      <c r="AH459" s="40"/>
      <c r="AI459" s="88">
        <v>84329</v>
      </c>
      <c r="AJ459" s="40"/>
      <c r="AK459" s="40"/>
      <c r="AL459" s="24">
        <v>84349</v>
      </c>
      <c r="AM459" s="40"/>
      <c r="AN459" s="40"/>
      <c r="AO459" s="88">
        <v>84369</v>
      </c>
      <c r="AP459" s="40"/>
      <c r="AQ459" s="40"/>
      <c r="AR459" s="88">
        <v>84294</v>
      </c>
      <c r="AS459" s="40"/>
      <c r="AT459" s="40"/>
      <c r="AU459" s="24">
        <v>116119</v>
      </c>
      <c r="AV459" s="40"/>
      <c r="AW459" s="40"/>
      <c r="AX459" s="24">
        <v>110429</v>
      </c>
      <c r="AY459" s="40"/>
      <c r="AZ459" s="40"/>
      <c r="BA459" s="24"/>
      <c r="BB459" s="40"/>
      <c r="BC459" s="40"/>
      <c r="BD459" s="24"/>
      <c r="BE459" s="40"/>
      <c r="BF459" s="40"/>
      <c r="BG459" s="24"/>
      <c r="BH459" s="40"/>
      <c r="BI459" s="40"/>
      <c r="BJ459" s="24"/>
      <c r="BK459" s="40"/>
      <c r="BL459" s="40"/>
    </row>
    <row r="460" spans="1:64" x14ac:dyDescent="0.2">
      <c r="A460" s="29" t="s">
        <v>25</v>
      </c>
      <c r="B460" s="29" t="s">
        <v>26</v>
      </c>
      <c r="C460" s="29">
        <f>'À renseigner'!$I$13</f>
        <v>0</v>
      </c>
      <c r="D460" s="82"/>
      <c r="E460" s="83"/>
      <c r="F460" s="83"/>
      <c r="G460" s="83"/>
      <c r="H460" s="83"/>
      <c r="I460" s="84"/>
      <c r="J460" s="84"/>
      <c r="K460" s="83" t="s">
        <v>27</v>
      </c>
      <c r="L460" s="83" t="s">
        <v>27</v>
      </c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5"/>
      <c r="X460" s="83"/>
      <c r="Y460" s="84"/>
      <c r="Z460" s="84"/>
      <c r="AA460" s="84"/>
      <c r="AB460" s="88" t="s">
        <v>583</v>
      </c>
      <c r="AC460" s="88">
        <v>84289</v>
      </c>
      <c r="AD460" s="40"/>
      <c r="AE460" s="40"/>
      <c r="AF460" s="88">
        <v>84309</v>
      </c>
      <c r="AG460" s="40"/>
      <c r="AH460" s="40"/>
      <c r="AI460" s="88">
        <v>84329</v>
      </c>
      <c r="AJ460" s="40"/>
      <c r="AK460" s="40"/>
      <c r="AL460" s="24">
        <v>84349</v>
      </c>
      <c r="AM460" s="40"/>
      <c r="AN460" s="40"/>
      <c r="AO460" s="88">
        <v>84369</v>
      </c>
      <c r="AP460" s="40"/>
      <c r="AQ460" s="40"/>
      <c r="AR460" s="88">
        <v>84294</v>
      </c>
      <c r="AS460" s="40"/>
      <c r="AT460" s="40"/>
      <c r="AU460" s="24">
        <v>116119</v>
      </c>
      <c r="AV460" s="40"/>
      <c r="AW460" s="40"/>
      <c r="AX460" s="24">
        <v>110429</v>
      </c>
      <c r="AY460" s="40"/>
      <c r="AZ460" s="40"/>
      <c r="BA460" s="24"/>
      <c r="BB460" s="40"/>
      <c r="BC460" s="40"/>
      <c r="BD460" s="24"/>
      <c r="BE460" s="40"/>
      <c r="BF460" s="40"/>
      <c r="BG460" s="24"/>
      <c r="BH460" s="40"/>
      <c r="BI460" s="40"/>
      <c r="BJ460" s="24"/>
      <c r="BK460" s="40"/>
      <c r="BL460" s="40"/>
    </row>
    <row r="461" spans="1:64" x14ac:dyDescent="0.2">
      <c r="A461" s="29" t="s">
        <v>25</v>
      </c>
      <c r="B461" s="29" t="s">
        <v>26</v>
      </c>
      <c r="C461" s="29">
        <f>'À renseigner'!$I$13</f>
        <v>0</v>
      </c>
      <c r="D461" s="82"/>
      <c r="E461" s="83"/>
      <c r="F461" s="83"/>
      <c r="G461" s="83"/>
      <c r="H461" s="83"/>
      <c r="I461" s="84"/>
      <c r="J461" s="84"/>
      <c r="K461" s="83" t="s">
        <v>27</v>
      </c>
      <c r="L461" s="83" t="s">
        <v>27</v>
      </c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5"/>
      <c r="X461" s="83"/>
      <c r="Y461" s="84"/>
      <c r="Z461" s="84"/>
      <c r="AA461" s="84"/>
      <c r="AB461" s="88" t="s">
        <v>583</v>
      </c>
      <c r="AC461" s="88">
        <v>84289</v>
      </c>
      <c r="AD461" s="40"/>
      <c r="AE461" s="40"/>
      <c r="AF461" s="88">
        <v>84309</v>
      </c>
      <c r="AG461" s="40"/>
      <c r="AH461" s="40"/>
      <c r="AI461" s="88">
        <v>84329</v>
      </c>
      <c r="AJ461" s="40"/>
      <c r="AK461" s="40"/>
      <c r="AL461" s="24">
        <v>84349</v>
      </c>
      <c r="AM461" s="40"/>
      <c r="AN461" s="40"/>
      <c r="AO461" s="88">
        <v>84369</v>
      </c>
      <c r="AP461" s="40"/>
      <c r="AQ461" s="40"/>
      <c r="AR461" s="88">
        <v>84294</v>
      </c>
      <c r="AS461" s="40"/>
      <c r="AT461" s="40"/>
      <c r="AU461" s="24">
        <v>116119</v>
      </c>
      <c r="AV461" s="40"/>
      <c r="AW461" s="40"/>
      <c r="AX461" s="24">
        <v>110429</v>
      </c>
      <c r="AY461" s="40"/>
      <c r="AZ461" s="40"/>
      <c r="BA461" s="24"/>
      <c r="BB461" s="40"/>
      <c r="BC461" s="40"/>
      <c r="BD461" s="24"/>
      <c r="BE461" s="40"/>
      <c r="BF461" s="40"/>
      <c r="BG461" s="24"/>
      <c r="BH461" s="40"/>
      <c r="BI461" s="40"/>
      <c r="BJ461" s="24"/>
      <c r="BK461" s="40"/>
      <c r="BL461" s="40"/>
    </row>
    <row r="462" spans="1:64" x14ac:dyDescent="0.2">
      <c r="A462" s="29" t="s">
        <v>25</v>
      </c>
      <c r="B462" s="29" t="s">
        <v>26</v>
      </c>
      <c r="C462" s="29">
        <f>'À renseigner'!$I$13</f>
        <v>0</v>
      </c>
      <c r="D462" s="82"/>
      <c r="E462" s="83"/>
      <c r="F462" s="83"/>
      <c r="G462" s="83"/>
      <c r="H462" s="83"/>
      <c r="I462" s="84"/>
      <c r="J462" s="84"/>
      <c r="K462" s="83" t="s">
        <v>27</v>
      </c>
      <c r="L462" s="83" t="s">
        <v>27</v>
      </c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5"/>
      <c r="X462" s="83"/>
      <c r="Y462" s="84"/>
      <c r="Z462" s="84"/>
      <c r="AA462" s="84"/>
      <c r="AB462" s="88" t="s">
        <v>583</v>
      </c>
      <c r="AC462" s="88">
        <v>84289</v>
      </c>
      <c r="AD462" s="40"/>
      <c r="AE462" s="40"/>
      <c r="AF462" s="88">
        <v>84309</v>
      </c>
      <c r="AG462" s="40"/>
      <c r="AH462" s="40"/>
      <c r="AI462" s="88">
        <v>84329</v>
      </c>
      <c r="AJ462" s="40"/>
      <c r="AK462" s="40"/>
      <c r="AL462" s="24">
        <v>84349</v>
      </c>
      <c r="AM462" s="40"/>
      <c r="AN462" s="40"/>
      <c r="AO462" s="88">
        <v>84369</v>
      </c>
      <c r="AP462" s="40"/>
      <c r="AQ462" s="40"/>
      <c r="AR462" s="88">
        <v>84294</v>
      </c>
      <c r="AS462" s="40"/>
      <c r="AT462" s="40"/>
      <c r="AU462" s="24">
        <v>116119</v>
      </c>
      <c r="AV462" s="40"/>
      <c r="AW462" s="40"/>
      <c r="AX462" s="24">
        <v>110429</v>
      </c>
      <c r="AY462" s="40"/>
      <c r="AZ462" s="40"/>
      <c r="BA462" s="24"/>
      <c r="BB462" s="40"/>
      <c r="BC462" s="40"/>
      <c r="BD462" s="24"/>
      <c r="BE462" s="40"/>
      <c r="BF462" s="40"/>
      <c r="BG462" s="24"/>
      <c r="BH462" s="40"/>
      <c r="BI462" s="40"/>
      <c r="BJ462" s="24"/>
      <c r="BK462" s="40"/>
      <c r="BL462" s="40"/>
    </row>
    <row r="463" spans="1:64" x14ac:dyDescent="0.2">
      <c r="A463" s="29" t="s">
        <v>25</v>
      </c>
      <c r="B463" s="29" t="s">
        <v>26</v>
      </c>
      <c r="C463" s="29">
        <f>'À renseigner'!$I$13</f>
        <v>0</v>
      </c>
      <c r="D463" s="82"/>
      <c r="E463" s="83"/>
      <c r="F463" s="83"/>
      <c r="G463" s="83"/>
      <c r="H463" s="83"/>
      <c r="I463" s="84"/>
      <c r="J463" s="84"/>
      <c r="K463" s="83" t="s">
        <v>27</v>
      </c>
      <c r="L463" s="83" t="s">
        <v>27</v>
      </c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5"/>
      <c r="X463" s="83"/>
      <c r="Y463" s="84"/>
      <c r="Z463" s="84"/>
      <c r="AA463" s="84"/>
      <c r="AB463" s="88" t="s">
        <v>583</v>
      </c>
      <c r="AC463" s="88">
        <v>84289</v>
      </c>
      <c r="AD463" s="40"/>
      <c r="AE463" s="40"/>
      <c r="AF463" s="88">
        <v>84309</v>
      </c>
      <c r="AG463" s="40"/>
      <c r="AH463" s="40"/>
      <c r="AI463" s="88">
        <v>84329</v>
      </c>
      <c r="AJ463" s="40"/>
      <c r="AK463" s="40"/>
      <c r="AL463" s="24">
        <v>84349</v>
      </c>
      <c r="AM463" s="40"/>
      <c r="AN463" s="40"/>
      <c r="AO463" s="88">
        <v>84369</v>
      </c>
      <c r="AP463" s="40"/>
      <c r="AQ463" s="40"/>
      <c r="AR463" s="88">
        <v>84294</v>
      </c>
      <c r="AS463" s="40"/>
      <c r="AT463" s="40"/>
      <c r="AU463" s="24">
        <v>116119</v>
      </c>
      <c r="AV463" s="40"/>
      <c r="AW463" s="40"/>
      <c r="AX463" s="24">
        <v>110429</v>
      </c>
      <c r="AY463" s="40"/>
      <c r="AZ463" s="40"/>
      <c r="BA463" s="24"/>
      <c r="BB463" s="40"/>
      <c r="BC463" s="40"/>
      <c r="BD463" s="24"/>
      <c r="BE463" s="40"/>
      <c r="BF463" s="40"/>
      <c r="BG463" s="24"/>
      <c r="BH463" s="40"/>
      <c r="BI463" s="40"/>
      <c r="BJ463" s="24"/>
      <c r="BK463" s="40"/>
      <c r="BL463" s="40"/>
    </row>
    <row r="464" spans="1:64" x14ac:dyDescent="0.2">
      <c r="A464" s="29" t="s">
        <v>25</v>
      </c>
      <c r="B464" s="29" t="s">
        <v>26</v>
      </c>
      <c r="C464" s="29">
        <f>'À renseigner'!$I$13</f>
        <v>0</v>
      </c>
      <c r="D464" s="82"/>
      <c r="E464" s="83"/>
      <c r="F464" s="83"/>
      <c r="G464" s="83"/>
      <c r="H464" s="83"/>
      <c r="I464" s="84"/>
      <c r="J464" s="84"/>
      <c r="K464" s="83" t="s">
        <v>27</v>
      </c>
      <c r="L464" s="83" t="s">
        <v>27</v>
      </c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5"/>
      <c r="X464" s="83"/>
      <c r="Y464" s="84"/>
      <c r="Z464" s="84"/>
      <c r="AA464" s="84"/>
      <c r="AB464" s="88" t="s">
        <v>583</v>
      </c>
      <c r="AC464" s="88">
        <v>84289</v>
      </c>
      <c r="AD464" s="40"/>
      <c r="AE464" s="40"/>
      <c r="AF464" s="88">
        <v>84309</v>
      </c>
      <c r="AG464" s="40"/>
      <c r="AH464" s="40"/>
      <c r="AI464" s="88">
        <v>84329</v>
      </c>
      <c r="AJ464" s="40"/>
      <c r="AK464" s="40"/>
      <c r="AL464" s="24">
        <v>84349</v>
      </c>
      <c r="AM464" s="40"/>
      <c r="AN464" s="40"/>
      <c r="AO464" s="88">
        <v>84369</v>
      </c>
      <c r="AP464" s="40"/>
      <c r="AQ464" s="40"/>
      <c r="AR464" s="88">
        <v>84294</v>
      </c>
      <c r="AS464" s="40"/>
      <c r="AT464" s="40"/>
      <c r="AU464" s="24">
        <v>116119</v>
      </c>
      <c r="AV464" s="40"/>
      <c r="AW464" s="40"/>
      <c r="AX464" s="24">
        <v>110429</v>
      </c>
      <c r="AY464" s="40"/>
      <c r="AZ464" s="40"/>
      <c r="BA464" s="24"/>
      <c r="BB464" s="40"/>
      <c r="BC464" s="40"/>
      <c r="BD464" s="24"/>
      <c r="BE464" s="40"/>
      <c r="BF464" s="40"/>
      <c r="BG464" s="24"/>
      <c r="BH464" s="40"/>
      <c r="BI464" s="40"/>
      <c r="BJ464" s="24"/>
      <c r="BK464" s="40"/>
      <c r="BL464" s="40"/>
    </row>
    <row r="465" spans="1:64" x14ac:dyDescent="0.2">
      <c r="A465" s="29" t="s">
        <v>25</v>
      </c>
      <c r="B465" s="29" t="s">
        <v>26</v>
      </c>
      <c r="C465" s="29">
        <f>'À renseigner'!$I$13</f>
        <v>0</v>
      </c>
      <c r="D465" s="82"/>
      <c r="E465" s="83"/>
      <c r="F465" s="83"/>
      <c r="G465" s="83"/>
      <c r="H465" s="83"/>
      <c r="I465" s="84"/>
      <c r="J465" s="84"/>
      <c r="K465" s="83" t="s">
        <v>27</v>
      </c>
      <c r="L465" s="83" t="s">
        <v>27</v>
      </c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5"/>
      <c r="X465" s="83"/>
      <c r="Y465" s="84"/>
      <c r="Z465" s="84"/>
      <c r="AA465" s="84"/>
      <c r="AB465" s="88" t="s">
        <v>583</v>
      </c>
      <c r="AC465" s="88">
        <v>84289</v>
      </c>
      <c r="AD465" s="40"/>
      <c r="AE465" s="40"/>
      <c r="AF465" s="88">
        <v>84309</v>
      </c>
      <c r="AG465" s="40"/>
      <c r="AH465" s="40"/>
      <c r="AI465" s="88">
        <v>84329</v>
      </c>
      <c r="AJ465" s="40"/>
      <c r="AK465" s="40"/>
      <c r="AL465" s="24">
        <v>84349</v>
      </c>
      <c r="AM465" s="40"/>
      <c r="AN465" s="40"/>
      <c r="AO465" s="88">
        <v>84369</v>
      </c>
      <c r="AP465" s="40"/>
      <c r="AQ465" s="40"/>
      <c r="AR465" s="88">
        <v>84294</v>
      </c>
      <c r="AS465" s="40"/>
      <c r="AT465" s="40"/>
      <c r="AU465" s="24">
        <v>116119</v>
      </c>
      <c r="AV465" s="40"/>
      <c r="AW465" s="40"/>
      <c r="AX465" s="24">
        <v>110429</v>
      </c>
      <c r="AY465" s="40"/>
      <c r="AZ465" s="40"/>
      <c r="BA465" s="24"/>
      <c r="BB465" s="40"/>
      <c r="BC465" s="40"/>
      <c r="BD465" s="24"/>
      <c r="BE465" s="40"/>
      <c r="BF465" s="40"/>
      <c r="BG465" s="24"/>
      <c r="BH465" s="40"/>
      <c r="BI465" s="40"/>
      <c r="BJ465" s="24"/>
      <c r="BK465" s="40"/>
      <c r="BL465" s="40"/>
    </row>
    <row r="466" spans="1:64" x14ac:dyDescent="0.2">
      <c r="A466" s="29" t="s">
        <v>25</v>
      </c>
      <c r="B466" s="29" t="s">
        <v>26</v>
      </c>
      <c r="C466" s="29">
        <f>'À renseigner'!$I$13</f>
        <v>0</v>
      </c>
      <c r="D466" s="82"/>
      <c r="E466" s="83"/>
      <c r="F466" s="83"/>
      <c r="G466" s="83"/>
      <c r="H466" s="83"/>
      <c r="I466" s="84"/>
      <c r="J466" s="84"/>
      <c r="K466" s="83" t="s">
        <v>27</v>
      </c>
      <c r="L466" s="83" t="s">
        <v>27</v>
      </c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5"/>
      <c r="X466" s="83"/>
      <c r="Y466" s="84"/>
      <c r="Z466" s="84"/>
      <c r="AA466" s="84"/>
      <c r="AB466" s="88" t="s">
        <v>583</v>
      </c>
      <c r="AC466" s="88">
        <v>84289</v>
      </c>
      <c r="AD466" s="40"/>
      <c r="AE466" s="40"/>
      <c r="AF466" s="88">
        <v>84309</v>
      </c>
      <c r="AG466" s="40"/>
      <c r="AH466" s="40"/>
      <c r="AI466" s="88">
        <v>84329</v>
      </c>
      <c r="AJ466" s="40"/>
      <c r="AK466" s="40"/>
      <c r="AL466" s="24">
        <v>84349</v>
      </c>
      <c r="AM466" s="40"/>
      <c r="AN466" s="40"/>
      <c r="AO466" s="88">
        <v>84369</v>
      </c>
      <c r="AP466" s="40"/>
      <c r="AQ466" s="40"/>
      <c r="AR466" s="88">
        <v>84294</v>
      </c>
      <c r="AS466" s="40"/>
      <c r="AT466" s="40"/>
      <c r="AU466" s="24">
        <v>116119</v>
      </c>
      <c r="AV466" s="40"/>
      <c r="AW466" s="40"/>
      <c r="AX466" s="24">
        <v>110429</v>
      </c>
      <c r="AY466" s="40"/>
      <c r="AZ466" s="40"/>
      <c r="BA466" s="24"/>
      <c r="BB466" s="40"/>
      <c r="BC466" s="40"/>
      <c r="BD466" s="24"/>
      <c r="BE466" s="40"/>
      <c r="BF466" s="40"/>
      <c r="BG466" s="24"/>
      <c r="BH466" s="40"/>
      <c r="BI466" s="40"/>
      <c r="BJ466" s="24"/>
      <c r="BK466" s="40"/>
      <c r="BL466" s="40"/>
    </row>
    <row r="467" spans="1:64" x14ac:dyDescent="0.2">
      <c r="A467" s="29" t="s">
        <v>25</v>
      </c>
      <c r="B467" s="29" t="s">
        <v>26</v>
      </c>
      <c r="C467" s="29">
        <f>'À renseigner'!$I$13</f>
        <v>0</v>
      </c>
      <c r="D467" s="82"/>
      <c r="E467" s="83"/>
      <c r="F467" s="83"/>
      <c r="G467" s="83"/>
      <c r="H467" s="83"/>
      <c r="I467" s="84"/>
      <c r="J467" s="84"/>
      <c r="K467" s="83" t="s">
        <v>27</v>
      </c>
      <c r="L467" s="83" t="s">
        <v>27</v>
      </c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5"/>
      <c r="X467" s="83"/>
      <c r="Y467" s="84"/>
      <c r="Z467" s="84"/>
      <c r="AA467" s="84"/>
      <c r="AB467" s="88" t="s">
        <v>583</v>
      </c>
      <c r="AC467" s="88">
        <v>84289</v>
      </c>
      <c r="AD467" s="40"/>
      <c r="AE467" s="40"/>
      <c r="AF467" s="88">
        <v>84309</v>
      </c>
      <c r="AG467" s="40"/>
      <c r="AH467" s="40"/>
      <c r="AI467" s="88">
        <v>84329</v>
      </c>
      <c r="AJ467" s="40"/>
      <c r="AK467" s="40"/>
      <c r="AL467" s="24">
        <v>84349</v>
      </c>
      <c r="AM467" s="40"/>
      <c r="AN467" s="40"/>
      <c r="AO467" s="88">
        <v>84369</v>
      </c>
      <c r="AP467" s="40"/>
      <c r="AQ467" s="40"/>
      <c r="AR467" s="88">
        <v>84294</v>
      </c>
      <c r="AS467" s="40"/>
      <c r="AT467" s="40"/>
      <c r="AU467" s="24">
        <v>116119</v>
      </c>
      <c r="AV467" s="40"/>
      <c r="AW467" s="40"/>
      <c r="AX467" s="24">
        <v>110429</v>
      </c>
      <c r="AY467" s="40"/>
      <c r="AZ467" s="40"/>
      <c r="BA467" s="24"/>
      <c r="BB467" s="40"/>
      <c r="BC467" s="40"/>
      <c r="BD467" s="24"/>
      <c r="BE467" s="40"/>
      <c r="BF467" s="40"/>
      <c r="BG467" s="24"/>
      <c r="BH467" s="40"/>
      <c r="BI467" s="40"/>
      <c r="BJ467" s="24"/>
      <c r="BK467" s="40"/>
      <c r="BL467" s="40"/>
    </row>
    <row r="468" spans="1:64" x14ac:dyDescent="0.2">
      <c r="A468" s="29" t="s">
        <v>25</v>
      </c>
      <c r="B468" s="29" t="s">
        <v>26</v>
      </c>
      <c r="C468" s="29">
        <f>'À renseigner'!$I$13</f>
        <v>0</v>
      </c>
      <c r="D468" s="82"/>
      <c r="E468" s="83"/>
      <c r="F468" s="83"/>
      <c r="G468" s="83"/>
      <c r="H468" s="83"/>
      <c r="I468" s="84"/>
      <c r="J468" s="84"/>
      <c r="K468" s="83" t="s">
        <v>27</v>
      </c>
      <c r="L468" s="83" t="s">
        <v>27</v>
      </c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5"/>
      <c r="X468" s="83"/>
      <c r="Y468" s="84"/>
      <c r="Z468" s="84"/>
      <c r="AA468" s="84"/>
      <c r="AB468" s="88" t="s">
        <v>583</v>
      </c>
      <c r="AC468" s="88">
        <v>84289</v>
      </c>
      <c r="AD468" s="40"/>
      <c r="AE468" s="40"/>
      <c r="AF468" s="88">
        <v>84309</v>
      </c>
      <c r="AG468" s="40"/>
      <c r="AH468" s="40"/>
      <c r="AI468" s="88">
        <v>84329</v>
      </c>
      <c r="AJ468" s="40"/>
      <c r="AK468" s="40"/>
      <c r="AL468" s="24">
        <v>84349</v>
      </c>
      <c r="AM468" s="40"/>
      <c r="AN468" s="40"/>
      <c r="AO468" s="88">
        <v>84369</v>
      </c>
      <c r="AP468" s="40"/>
      <c r="AQ468" s="40"/>
      <c r="AR468" s="88">
        <v>84294</v>
      </c>
      <c r="AS468" s="40"/>
      <c r="AT468" s="40"/>
      <c r="AU468" s="24">
        <v>116119</v>
      </c>
      <c r="AV468" s="40"/>
      <c r="AW468" s="40"/>
      <c r="AX468" s="24">
        <v>110429</v>
      </c>
      <c r="AY468" s="40"/>
      <c r="AZ468" s="40"/>
      <c r="BA468" s="24"/>
      <c r="BB468" s="40"/>
      <c r="BC468" s="40"/>
      <c r="BD468" s="24"/>
      <c r="BE468" s="40"/>
      <c r="BF468" s="40"/>
      <c r="BG468" s="24"/>
      <c r="BH468" s="40"/>
      <c r="BI468" s="40"/>
      <c r="BJ468" s="24"/>
      <c r="BK468" s="40"/>
      <c r="BL468" s="40"/>
    </row>
    <row r="469" spans="1:64" x14ac:dyDescent="0.2">
      <c r="A469" s="29" t="s">
        <v>25</v>
      </c>
      <c r="B469" s="29" t="s">
        <v>26</v>
      </c>
      <c r="C469" s="29">
        <f>'À renseigner'!$I$13</f>
        <v>0</v>
      </c>
      <c r="D469" s="82"/>
      <c r="E469" s="83"/>
      <c r="F469" s="83"/>
      <c r="G469" s="83"/>
      <c r="H469" s="83"/>
      <c r="I469" s="84"/>
      <c r="J469" s="84"/>
      <c r="K469" s="83" t="s">
        <v>27</v>
      </c>
      <c r="L469" s="83" t="s">
        <v>27</v>
      </c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5"/>
      <c r="X469" s="83"/>
      <c r="Y469" s="84"/>
      <c r="Z469" s="84"/>
      <c r="AA469" s="84"/>
      <c r="AB469" s="88" t="s">
        <v>583</v>
      </c>
      <c r="AC469" s="88">
        <v>84289</v>
      </c>
      <c r="AD469" s="40"/>
      <c r="AE469" s="40"/>
      <c r="AF469" s="88">
        <v>84309</v>
      </c>
      <c r="AG469" s="40"/>
      <c r="AH469" s="40"/>
      <c r="AI469" s="88">
        <v>84329</v>
      </c>
      <c r="AJ469" s="40"/>
      <c r="AK469" s="40"/>
      <c r="AL469" s="24">
        <v>84349</v>
      </c>
      <c r="AM469" s="40"/>
      <c r="AN469" s="40"/>
      <c r="AO469" s="88">
        <v>84369</v>
      </c>
      <c r="AP469" s="40"/>
      <c r="AQ469" s="40"/>
      <c r="AR469" s="88">
        <v>84294</v>
      </c>
      <c r="AS469" s="40"/>
      <c r="AT469" s="40"/>
      <c r="AU469" s="24">
        <v>116119</v>
      </c>
      <c r="AV469" s="40"/>
      <c r="AW469" s="40"/>
      <c r="AX469" s="24">
        <v>110429</v>
      </c>
      <c r="AY469" s="40"/>
      <c r="AZ469" s="40"/>
      <c r="BA469" s="24"/>
      <c r="BB469" s="40"/>
      <c r="BC469" s="40"/>
      <c r="BD469" s="24"/>
      <c r="BE469" s="40"/>
      <c r="BF469" s="40"/>
      <c r="BG469" s="24"/>
      <c r="BH469" s="40"/>
      <c r="BI469" s="40"/>
      <c r="BJ469" s="24"/>
      <c r="BK469" s="40"/>
      <c r="BL469" s="40"/>
    </row>
    <row r="470" spans="1:64" x14ac:dyDescent="0.2">
      <c r="A470" s="29" t="s">
        <v>25</v>
      </c>
      <c r="B470" s="29" t="s">
        <v>26</v>
      </c>
      <c r="C470" s="29">
        <f>'À renseigner'!$I$13</f>
        <v>0</v>
      </c>
      <c r="D470" s="82"/>
      <c r="E470" s="83"/>
      <c r="F470" s="83"/>
      <c r="G470" s="83"/>
      <c r="H470" s="83"/>
      <c r="I470" s="84"/>
      <c r="J470" s="84"/>
      <c r="K470" s="83" t="s">
        <v>27</v>
      </c>
      <c r="L470" s="83" t="s">
        <v>27</v>
      </c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5"/>
      <c r="X470" s="83"/>
      <c r="Y470" s="84"/>
      <c r="Z470" s="84"/>
      <c r="AA470" s="84"/>
      <c r="AB470" s="88" t="s">
        <v>583</v>
      </c>
      <c r="AC470" s="88">
        <v>84289</v>
      </c>
      <c r="AD470" s="40"/>
      <c r="AE470" s="40"/>
      <c r="AF470" s="88">
        <v>84309</v>
      </c>
      <c r="AG470" s="40"/>
      <c r="AH470" s="40"/>
      <c r="AI470" s="88">
        <v>84329</v>
      </c>
      <c r="AJ470" s="40"/>
      <c r="AK470" s="40"/>
      <c r="AL470" s="24">
        <v>84349</v>
      </c>
      <c r="AM470" s="40"/>
      <c r="AN470" s="40"/>
      <c r="AO470" s="88">
        <v>84369</v>
      </c>
      <c r="AP470" s="40"/>
      <c r="AQ470" s="40"/>
      <c r="AR470" s="88">
        <v>84294</v>
      </c>
      <c r="AS470" s="40"/>
      <c r="AT470" s="40"/>
      <c r="AU470" s="24">
        <v>116119</v>
      </c>
      <c r="AV470" s="40"/>
      <c r="AW470" s="40"/>
      <c r="AX470" s="24">
        <v>110429</v>
      </c>
      <c r="AY470" s="40"/>
      <c r="AZ470" s="40"/>
      <c r="BA470" s="24"/>
      <c r="BB470" s="40"/>
      <c r="BC470" s="40"/>
      <c r="BD470" s="24"/>
      <c r="BE470" s="40"/>
      <c r="BF470" s="40"/>
      <c r="BG470" s="24"/>
      <c r="BH470" s="40"/>
      <c r="BI470" s="40"/>
      <c r="BJ470" s="24"/>
      <c r="BK470" s="40"/>
      <c r="BL470" s="40"/>
    </row>
    <row r="471" spans="1:64" x14ac:dyDescent="0.2">
      <c r="A471" s="29" t="s">
        <v>25</v>
      </c>
      <c r="B471" s="29" t="s">
        <v>26</v>
      </c>
      <c r="C471" s="29">
        <f>'À renseigner'!$I$13</f>
        <v>0</v>
      </c>
      <c r="D471" s="82"/>
      <c r="E471" s="83"/>
      <c r="F471" s="83"/>
      <c r="G471" s="83"/>
      <c r="H471" s="83"/>
      <c r="I471" s="84"/>
      <c r="J471" s="84"/>
      <c r="K471" s="83" t="s">
        <v>27</v>
      </c>
      <c r="L471" s="83" t="s">
        <v>27</v>
      </c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5"/>
      <c r="X471" s="83"/>
      <c r="Y471" s="84"/>
      <c r="Z471" s="84"/>
      <c r="AA471" s="84"/>
      <c r="AB471" s="88" t="s">
        <v>583</v>
      </c>
      <c r="AC471" s="88">
        <v>84289</v>
      </c>
      <c r="AD471" s="40"/>
      <c r="AE471" s="40"/>
      <c r="AF471" s="88">
        <v>84309</v>
      </c>
      <c r="AG471" s="40"/>
      <c r="AH471" s="40"/>
      <c r="AI471" s="88">
        <v>84329</v>
      </c>
      <c r="AJ471" s="40"/>
      <c r="AK471" s="40"/>
      <c r="AL471" s="24">
        <v>84349</v>
      </c>
      <c r="AM471" s="40"/>
      <c r="AN471" s="40"/>
      <c r="AO471" s="88">
        <v>84369</v>
      </c>
      <c r="AP471" s="40"/>
      <c r="AQ471" s="40"/>
      <c r="AR471" s="88">
        <v>84294</v>
      </c>
      <c r="AS471" s="40"/>
      <c r="AT471" s="40"/>
      <c r="AU471" s="24">
        <v>116119</v>
      </c>
      <c r="AV471" s="40"/>
      <c r="AW471" s="40"/>
      <c r="AX471" s="24">
        <v>110429</v>
      </c>
      <c r="AY471" s="40"/>
      <c r="AZ471" s="40"/>
      <c r="BA471" s="24"/>
      <c r="BB471" s="40"/>
      <c r="BC471" s="40"/>
      <c r="BD471" s="24"/>
      <c r="BE471" s="40"/>
      <c r="BF471" s="40"/>
      <c r="BG471" s="24"/>
      <c r="BH471" s="40"/>
      <c r="BI471" s="40"/>
      <c r="BJ471" s="24"/>
      <c r="BK471" s="40"/>
      <c r="BL471" s="40"/>
    </row>
    <row r="472" spans="1:64" x14ac:dyDescent="0.2">
      <c r="A472" s="29" t="s">
        <v>25</v>
      </c>
      <c r="B472" s="29" t="s">
        <v>26</v>
      </c>
      <c r="C472" s="29">
        <f>'À renseigner'!$I$13</f>
        <v>0</v>
      </c>
      <c r="D472" s="82"/>
      <c r="E472" s="83"/>
      <c r="F472" s="83"/>
      <c r="G472" s="83"/>
      <c r="H472" s="83"/>
      <c r="I472" s="84"/>
      <c r="J472" s="84"/>
      <c r="K472" s="83" t="s">
        <v>27</v>
      </c>
      <c r="L472" s="83" t="s">
        <v>27</v>
      </c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5"/>
      <c r="X472" s="83"/>
      <c r="Y472" s="84"/>
      <c r="Z472" s="84"/>
      <c r="AA472" s="84"/>
      <c r="AB472" s="88" t="s">
        <v>583</v>
      </c>
      <c r="AC472" s="88">
        <v>84289</v>
      </c>
      <c r="AD472" s="40"/>
      <c r="AE472" s="40"/>
      <c r="AF472" s="88">
        <v>84309</v>
      </c>
      <c r="AG472" s="40"/>
      <c r="AH472" s="40"/>
      <c r="AI472" s="88">
        <v>84329</v>
      </c>
      <c r="AJ472" s="40"/>
      <c r="AK472" s="40"/>
      <c r="AL472" s="24">
        <v>84349</v>
      </c>
      <c r="AM472" s="40"/>
      <c r="AN472" s="40"/>
      <c r="AO472" s="88">
        <v>84369</v>
      </c>
      <c r="AP472" s="40"/>
      <c r="AQ472" s="40"/>
      <c r="AR472" s="88">
        <v>84294</v>
      </c>
      <c r="AS472" s="40"/>
      <c r="AT472" s="40"/>
      <c r="AU472" s="24">
        <v>116119</v>
      </c>
      <c r="AV472" s="40"/>
      <c r="AW472" s="40"/>
      <c r="AX472" s="24">
        <v>110429</v>
      </c>
      <c r="AY472" s="40"/>
      <c r="AZ472" s="40"/>
      <c r="BA472" s="24"/>
      <c r="BB472" s="40"/>
      <c r="BC472" s="40"/>
      <c r="BD472" s="24"/>
      <c r="BE472" s="40"/>
      <c r="BF472" s="40"/>
      <c r="BG472" s="24"/>
      <c r="BH472" s="40"/>
      <c r="BI472" s="40"/>
      <c r="BJ472" s="24"/>
      <c r="BK472" s="40"/>
      <c r="BL472" s="40"/>
    </row>
    <row r="473" spans="1:64" x14ac:dyDescent="0.2">
      <c r="A473" s="29" t="s">
        <v>25</v>
      </c>
      <c r="B473" s="29" t="s">
        <v>26</v>
      </c>
      <c r="C473" s="29">
        <f>'À renseigner'!$I$13</f>
        <v>0</v>
      </c>
      <c r="D473" s="82"/>
      <c r="E473" s="83"/>
      <c r="F473" s="83"/>
      <c r="G473" s="83"/>
      <c r="H473" s="83"/>
      <c r="I473" s="84"/>
      <c r="J473" s="84"/>
      <c r="K473" s="83" t="s">
        <v>27</v>
      </c>
      <c r="L473" s="83" t="s">
        <v>27</v>
      </c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5"/>
      <c r="X473" s="83"/>
      <c r="Y473" s="84"/>
      <c r="Z473" s="84"/>
      <c r="AA473" s="84"/>
      <c r="AB473" s="88" t="s">
        <v>583</v>
      </c>
      <c r="AC473" s="88">
        <v>84289</v>
      </c>
      <c r="AD473" s="40"/>
      <c r="AE473" s="40"/>
      <c r="AF473" s="88">
        <v>84309</v>
      </c>
      <c r="AG473" s="40"/>
      <c r="AH473" s="40"/>
      <c r="AI473" s="88">
        <v>84329</v>
      </c>
      <c r="AJ473" s="40"/>
      <c r="AK473" s="40"/>
      <c r="AL473" s="24">
        <v>84349</v>
      </c>
      <c r="AM473" s="40"/>
      <c r="AN473" s="40"/>
      <c r="AO473" s="88">
        <v>84369</v>
      </c>
      <c r="AP473" s="40"/>
      <c r="AQ473" s="40"/>
      <c r="AR473" s="88">
        <v>84294</v>
      </c>
      <c r="AS473" s="40"/>
      <c r="AT473" s="40"/>
      <c r="AU473" s="24">
        <v>116119</v>
      </c>
      <c r="AV473" s="40"/>
      <c r="AW473" s="40"/>
      <c r="AX473" s="24">
        <v>110429</v>
      </c>
      <c r="AY473" s="40"/>
      <c r="AZ473" s="40"/>
      <c r="BA473" s="24"/>
      <c r="BB473" s="40"/>
      <c r="BC473" s="40"/>
      <c r="BD473" s="24"/>
      <c r="BE473" s="40"/>
      <c r="BF473" s="40"/>
      <c r="BG473" s="24"/>
      <c r="BH473" s="40"/>
      <c r="BI473" s="40"/>
      <c r="BJ473" s="24"/>
      <c r="BK473" s="40"/>
      <c r="BL473" s="40"/>
    </row>
    <row r="474" spans="1:64" x14ac:dyDescent="0.2">
      <c r="A474" s="29" t="s">
        <v>25</v>
      </c>
      <c r="B474" s="29" t="s">
        <v>26</v>
      </c>
      <c r="C474" s="29">
        <f>'À renseigner'!$I$13</f>
        <v>0</v>
      </c>
      <c r="D474" s="82"/>
      <c r="E474" s="83"/>
      <c r="F474" s="83"/>
      <c r="G474" s="83"/>
      <c r="H474" s="83"/>
      <c r="I474" s="84"/>
      <c r="J474" s="84"/>
      <c r="K474" s="83" t="s">
        <v>27</v>
      </c>
      <c r="L474" s="83" t="s">
        <v>27</v>
      </c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5"/>
      <c r="X474" s="83"/>
      <c r="Y474" s="84"/>
      <c r="Z474" s="84"/>
      <c r="AA474" s="84"/>
      <c r="AB474" s="88" t="s">
        <v>583</v>
      </c>
      <c r="AC474" s="88">
        <v>84289</v>
      </c>
      <c r="AD474" s="40"/>
      <c r="AE474" s="40"/>
      <c r="AF474" s="88">
        <v>84309</v>
      </c>
      <c r="AG474" s="40"/>
      <c r="AH474" s="40"/>
      <c r="AI474" s="88">
        <v>84329</v>
      </c>
      <c r="AJ474" s="40"/>
      <c r="AK474" s="40"/>
      <c r="AL474" s="24">
        <v>84349</v>
      </c>
      <c r="AM474" s="40"/>
      <c r="AN474" s="40"/>
      <c r="AO474" s="88">
        <v>84369</v>
      </c>
      <c r="AP474" s="40"/>
      <c r="AQ474" s="40"/>
      <c r="AR474" s="88">
        <v>84294</v>
      </c>
      <c r="AS474" s="40"/>
      <c r="AT474" s="40"/>
      <c r="AU474" s="24">
        <v>116119</v>
      </c>
      <c r="AV474" s="40"/>
      <c r="AW474" s="40"/>
      <c r="AX474" s="24">
        <v>110429</v>
      </c>
      <c r="AY474" s="40"/>
      <c r="AZ474" s="40"/>
      <c r="BA474" s="24"/>
      <c r="BB474" s="40"/>
      <c r="BC474" s="40"/>
      <c r="BD474" s="24"/>
      <c r="BE474" s="40"/>
      <c r="BF474" s="40"/>
      <c r="BG474" s="24"/>
      <c r="BH474" s="40"/>
      <c r="BI474" s="40"/>
      <c r="BJ474" s="24"/>
      <c r="BK474" s="40"/>
      <c r="BL474" s="40"/>
    </row>
    <row r="475" spans="1:64" x14ac:dyDescent="0.2">
      <c r="A475" s="29" t="s">
        <v>25</v>
      </c>
      <c r="B475" s="29" t="s">
        <v>26</v>
      </c>
      <c r="C475" s="29">
        <f>'À renseigner'!$I$13</f>
        <v>0</v>
      </c>
      <c r="D475" s="82"/>
      <c r="E475" s="83"/>
      <c r="F475" s="83"/>
      <c r="G475" s="83"/>
      <c r="H475" s="83"/>
      <c r="I475" s="84"/>
      <c r="J475" s="84"/>
      <c r="K475" s="83" t="s">
        <v>27</v>
      </c>
      <c r="L475" s="83" t="s">
        <v>27</v>
      </c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5"/>
      <c r="X475" s="83"/>
      <c r="Y475" s="84"/>
      <c r="Z475" s="84"/>
      <c r="AA475" s="84"/>
      <c r="AB475" s="88" t="s">
        <v>583</v>
      </c>
      <c r="AC475" s="88">
        <v>84289</v>
      </c>
      <c r="AD475" s="40"/>
      <c r="AE475" s="40"/>
      <c r="AF475" s="88">
        <v>84309</v>
      </c>
      <c r="AG475" s="40"/>
      <c r="AH475" s="40"/>
      <c r="AI475" s="88">
        <v>84329</v>
      </c>
      <c r="AJ475" s="40"/>
      <c r="AK475" s="40"/>
      <c r="AL475" s="24">
        <v>84349</v>
      </c>
      <c r="AM475" s="40"/>
      <c r="AN475" s="40"/>
      <c r="AO475" s="88">
        <v>84369</v>
      </c>
      <c r="AP475" s="40"/>
      <c r="AQ475" s="40"/>
      <c r="AR475" s="88">
        <v>84294</v>
      </c>
      <c r="AS475" s="40"/>
      <c r="AT475" s="40"/>
      <c r="AU475" s="24">
        <v>116119</v>
      </c>
      <c r="AV475" s="40"/>
      <c r="AW475" s="40"/>
      <c r="AX475" s="24">
        <v>110429</v>
      </c>
      <c r="AY475" s="40"/>
      <c r="AZ475" s="40"/>
      <c r="BA475" s="24"/>
      <c r="BB475" s="40"/>
      <c r="BC475" s="40"/>
      <c r="BD475" s="24"/>
      <c r="BE475" s="40"/>
      <c r="BF475" s="40"/>
      <c r="BG475" s="24"/>
      <c r="BH475" s="40"/>
      <c r="BI475" s="40"/>
      <c r="BJ475" s="24"/>
      <c r="BK475" s="40"/>
      <c r="BL475" s="40"/>
    </row>
    <row r="476" spans="1:64" x14ac:dyDescent="0.2">
      <c r="A476" s="29" t="s">
        <v>25</v>
      </c>
      <c r="B476" s="29" t="s">
        <v>26</v>
      </c>
      <c r="C476" s="29">
        <f>'À renseigner'!$I$13</f>
        <v>0</v>
      </c>
      <c r="D476" s="82"/>
      <c r="E476" s="83"/>
      <c r="F476" s="83"/>
      <c r="G476" s="83"/>
      <c r="H476" s="83"/>
      <c r="I476" s="84"/>
      <c r="J476" s="84"/>
      <c r="K476" s="83" t="s">
        <v>27</v>
      </c>
      <c r="L476" s="83" t="s">
        <v>27</v>
      </c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5"/>
      <c r="X476" s="83"/>
      <c r="Y476" s="84"/>
      <c r="Z476" s="84"/>
      <c r="AA476" s="84"/>
      <c r="AB476" s="88" t="s">
        <v>583</v>
      </c>
      <c r="AC476" s="88">
        <v>84289</v>
      </c>
      <c r="AD476" s="40"/>
      <c r="AE476" s="40"/>
      <c r="AF476" s="88">
        <v>84309</v>
      </c>
      <c r="AG476" s="40"/>
      <c r="AH476" s="40"/>
      <c r="AI476" s="88">
        <v>84329</v>
      </c>
      <c r="AJ476" s="40"/>
      <c r="AK476" s="40"/>
      <c r="AL476" s="24">
        <v>84349</v>
      </c>
      <c r="AM476" s="40"/>
      <c r="AN476" s="40"/>
      <c r="AO476" s="88">
        <v>84369</v>
      </c>
      <c r="AP476" s="40"/>
      <c r="AQ476" s="40"/>
      <c r="AR476" s="88">
        <v>84294</v>
      </c>
      <c r="AS476" s="40"/>
      <c r="AT476" s="40"/>
      <c r="AU476" s="24">
        <v>116119</v>
      </c>
      <c r="AV476" s="40"/>
      <c r="AW476" s="40"/>
      <c r="AX476" s="24">
        <v>110429</v>
      </c>
      <c r="AY476" s="40"/>
      <c r="AZ476" s="40"/>
      <c r="BA476" s="24"/>
      <c r="BB476" s="40"/>
      <c r="BC476" s="40"/>
      <c r="BD476" s="24"/>
      <c r="BE476" s="40"/>
      <c r="BF476" s="40"/>
      <c r="BG476" s="24"/>
      <c r="BH476" s="40"/>
      <c r="BI476" s="40"/>
      <c r="BJ476" s="24"/>
      <c r="BK476" s="40"/>
      <c r="BL476" s="40"/>
    </row>
    <row r="477" spans="1:64" x14ac:dyDescent="0.2">
      <c r="A477" s="29" t="s">
        <v>25</v>
      </c>
      <c r="B477" s="29" t="s">
        <v>26</v>
      </c>
      <c r="C477" s="29">
        <f>'À renseigner'!$I$13</f>
        <v>0</v>
      </c>
      <c r="D477" s="82"/>
      <c r="E477" s="83"/>
      <c r="F477" s="83"/>
      <c r="G477" s="83"/>
      <c r="H477" s="83"/>
      <c r="I477" s="84"/>
      <c r="J477" s="84"/>
      <c r="K477" s="83" t="s">
        <v>27</v>
      </c>
      <c r="L477" s="83" t="s">
        <v>27</v>
      </c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5"/>
      <c r="X477" s="83"/>
      <c r="Y477" s="84"/>
      <c r="Z477" s="84"/>
      <c r="AA477" s="84"/>
      <c r="AB477" s="88" t="s">
        <v>583</v>
      </c>
      <c r="AC477" s="88">
        <v>84289</v>
      </c>
      <c r="AD477" s="40"/>
      <c r="AE477" s="40"/>
      <c r="AF477" s="88">
        <v>84309</v>
      </c>
      <c r="AG477" s="40"/>
      <c r="AH477" s="40"/>
      <c r="AI477" s="88">
        <v>84329</v>
      </c>
      <c r="AJ477" s="40"/>
      <c r="AK477" s="40"/>
      <c r="AL477" s="24">
        <v>84349</v>
      </c>
      <c r="AM477" s="40"/>
      <c r="AN477" s="40"/>
      <c r="AO477" s="88">
        <v>84369</v>
      </c>
      <c r="AP477" s="40"/>
      <c r="AQ477" s="40"/>
      <c r="AR477" s="88">
        <v>84294</v>
      </c>
      <c r="AS477" s="40"/>
      <c r="AT477" s="40"/>
      <c r="AU477" s="24">
        <v>116119</v>
      </c>
      <c r="AV477" s="40"/>
      <c r="AW477" s="40"/>
      <c r="AX477" s="24">
        <v>110429</v>
      </c>
      <c r="AY477" s="40"/>
      <c r="AZ477" s="40"/>
      <c r="BA477" s="24"/>
      <c r="BB477" s="40"/>
      <c r="BC477" s="40"/>
      <c r="BD477" s="24"/>
      <c r="BE477" s="40"/>
      <c r="BF477" s="40"/>
      <c r="BG477" s="24"/>
      <c r="BH477" s="40"/>
      <c r="BI477" s="40"/>
      <c r="BJ477" s="24"/>
      <c r="BK477" s="40"/>
      <c r="BL477" s="40"/>
    </row>
    <row r="478" spans="1:64" x14ac:dyDescent="0.2">
      <c r="A478" s="29" t="s">
        <v>25</v>
      </c>
      <c r="B478" s="29" t="s">
        <v>26</v>
      </c>
      <c r="C478" s="29">
        <f>'À renseigner'!$I$13</f>
        <v>0</v>
      </c>
      <c r="D478" s="82"/>
      <c r="E478" s="83"/>
      <c r="F478" s="83"/>
      <c r="G478" s="83"/>
      <c r="H478" s="83"/>
      <c r="I478" s="84"/>
      <c r="J478" s="84"/>
      <c r="K478" s="83" t="s">
        <v>27</v>
      </c>
      <c r="L478" s="83" t="s">
        <v>27</v>
      </c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5"/>
      <c r="X478" s="83"/>
      <c r="Y478" s="84"/>
      <c r="Z478" s="84"/>
      <c r="AA478" s="84"/>
      <c r="AB478" s="88" t="s">
        <v>583</v>
      </c>
      <c r="AC478" s="88">
        <v>84289</v>
      </c>
      <c r="AD478" s="40"/>
      <c r="AE478" s="40"/>
      <c r="AF478" s="88">
        <v>84309</v>
      </c>
      <c r="AG478" s="40"/>
      <c r="AH478" s="40"/>
      <c r="AI478" s="88">
        <v>84329</v>
      </c>
      <c r="AJ478" s="40"/>
      <c r="AK478" s="40"/>
      <c r="AL478" s="24">
        <v>84349</v>
      </c>
      <c r="AM478" s="40"/>
      <c r="AN478" s="40"/>
      <c r="AO478" s="88">
        <v>84369</v>
      </c>
      <c r="AP478" s="40"/>
      <c r="AQ478" s="40"/>
      <c r="AR478" s="88">
        <v>84294</v>
      </c>
      <c r="AS478" s="40"/>
      <c r="AT478" s="40"/>
      <c r="AU478" s="24">
        <v>116119</v>
      </c>
      <c r="AV478" s="40"/>
      <c r="AW478" s="40"/>
      <c r="AX478" s="24">
        <v>110429</v>
      </c>
      <c r="AY478" s="40"/>
      <c r="AZ478" s="40"/>
      <c r="BA478" s="24"/>
      <c r="BB478" s="40"/>
      <c r="BC478" s="40"/>
      <c r="BD478" s="24"/>
      <c r="BE478" s="40"/>
      <c r="BF478" s="40"/>
      <c r="BG478" s="24"/>
      <c r="BH478" s="40"/>
      <c r="BI478" s="40"/>
      <c r="BJ478" s="24"/>
      <c r="BK478" s="40"/>
      <c r="BL478" s="40"/>
    </row>
    <row r="479" spans="1:64" x14ac:dyDescent="0.2">
      <c r="A479" s="29" t="s">
        <v>25</v>
      </c>
      <c r="B479" s="29" t="s">
        <v>26</v>
      </c>
      <c r="C479" s="29">
        <f>'À renseigner'!$I$13</f>
        <v>0</v>
      </c>
      <c r="D479" s="82"/>
      <c r="E479" s="83"/>
      <c r="F479" s="83"/>
      <c r="G479" s="83"/>
      <c r="H479" s="83"/>
      <c r="I479" s="84"/>
      <c r="J479" s="84"/>
      <c r="K479" s="83" t="s">
        <v>27</v>
      </c>
      <c r="L479" s="83" t="s">
        <v>27</v>
      </c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5"/>
      <c r="X479" s="83"/>
      <c r="Y479" s="84"/>
      <c r="Z479" s="84"/>
      <c r="AA479" s="84"/>
      <c r="AB479" s="88" t="s">
        <v>583</v>
      </c>
      <c r="AC479" s="88">
        <v>84289</v>
      </c>
      <c r="AD479" s="40"/>
      <c r="AE479" s="40"/>
      <c r="AF479" s="88">
        <v>84309</v>
      </c>
      <c r="AG479" s="40"/>
      <c r="AH479" s="40"/>
      <c r="AI479" s="88">
        <v>84329</v>
      </c>
      <c r="AJ479" s="40"/>
      <c r="AK479" s="40"/>
      <c r="AL479" s="24">
        <v>84349</v>
      </c>
      <c r="AM479" s="40"/>
      <c r="AN479" s="40"/>
      <c r="AO479" s="88">
        <v>84369</v>
      </c>
      <c r="AP479" s="40"/>
      <c r="AQ479" s="40"/>
      <c r="AR479" s="88">
        <v>84294</v>
      </c>
      <c r="AS479" s="40"/>
      <c r="AT479" s="40"/>
      <c r="AU479" s="24">
        <v>116119</v>
      </c>
      <c r="AV479" s="40"/>
      <c r="AW479" s="40"/>
      <c r="AX479" s="24">
        <v>110429</v>
      </c>
      <c r="AY479" s="40"/>
      <c r="AZ479" s="40"/>
      <c r="BA479" s="24"/>
      <c r="BB479" s="40"/>
      <c r="BC479" s="40"/>
      <c r="BD479" s="24"/>
      <c r="BE479" s="40"/>
      <c r="BF479" s="40"/>
      <c r="BG479" s="24"/>
      <c r="BH479" s="40"/>
      <c r="BI479" s="40"/>
      <c r="BJ479" s="24"/>
      <c r="BK479" s="40"/>
      <c r="BL479" s="40"/>
    </row>
    <row r="480" spans="1:64" x14ac:dyDescent="0.2">
      <c r="A480" s="29" t="s">
        <v>25</v>
      </c>
      <c r="B480" s="29" t="s">
        <v>26</v>
      </c>
      <c r="C480" s="29">
        <f>'À renseigner'!$I$13</f>
        <v>0</v>
      </c>
      <c r="D480" s="82"/>
      <c r="E480" s="83"/>
      <c r="F480" s="83"/>
      <c r="G480" s="83"/>
      <c r="H480" s="83"/>
      <c r="I480" s="84"/>
      <c r="J480" s="84"/>
      <c r="K480" s="83" t="s">
        <v>27</v>
      </c>
      <c r="L480" s="83" t="s">
        <v>27</v>
      </c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5"/>
      <c r="X480" s="83"/>
      <c r="Y480" s="84"/>
      <c r="Z480" s="84"/>
      <c r="AA480" s="84"/>
      <c r="AB480" s="88" t="s">
        <v>583</v>
      </c>
      <c r="AC480" s="88">
        <v>84289</v>
      </c>
      <c r="AD480" s="40"/>
      <c r="AE480" s="40"/>
      <c r="AF480" s="88">
        <v>84309</v>
      </c>
      <c r="AG480" s="40"/>
      <c r="AH480" s="40"/>
      <c r="AI480" s="88">
        <v>84329</v>
      </c>
      <c r="AJ480" s="40"/>
      <c r="AK480" s="40"/>
      <c r="AL480" s="24">
        <v>84349</v>
      </c>
      <c r="AM480" s="40"/>
      <c r="AN480" s="40"/>
      <c r="AO480" s="88">
        <v>84369</v>
      </c>
      <c r="AP480" s="40"/>
      <c r="AQ480" s="40"/>
      <c r="AR480" s="88">
        <v>84294</v>
      </c>
      <c r="AS480" s="40"/>
      <c r="AT480" s="40"/>
      <c r="AU480" s="24">
        <v>116119</v>
      </c>
      <c r="AV480" s="40"/>
      <c r="AW480" s="40"/>
      <c r="AX480" s="24">
        <v>110429</v>
      </c>
      <c r="AY480" s="40"/>
      <c r="AZ480" s="40"/>
      <c r="BA480" s="24"/>
      <c r="BB480" s="40"/>
      <c r="BC480" s="40"/>
      <c r="BD480" s="24"/>
      <c r="BE480" s="40"/>
      <c r="BF480" s="40"/>
      <c r="BG480" s="24"/>
      <c r="BH480" s="40"/>
      <c r="BI480" s="40"/>
      <c r="BJ480" s="24"/>
      <c r="BK480" s="40"/>
      <c r="BL480" s="40"/>
    </row>
    <row r="481" spans="1:64" x14ac:dyDescent="0.2">
      <c r="A481" s="29" t="s">
        <v>25</v>
      </c>
      <c r="B481" s="29" t="s">
        <v>26</v>
      </c>
      <c r="C481" s="29">
        <f>'À renseigner'!$I$13</f>
        <v>0</v>
      </c>
      <c r="D481" s="82"/>
      <c r="E481" s="83"/>
      <c r="F481" s="83"/>
      <c r="G481" s="83"/>
      <c r="H481" s="83"/>
      <c r="I481" s="84"/>
      <c r="J481" s="84"/>
      <c r="K481" s="83" t="s">
        <v>27</v>
      </c>
      <c r="L481" s="83" t="s">
        <v>27</v>
      </c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5"/>
      <c r="X481" s="83"/>
      <c r="Y481" s="84"/>
      <c r="Z481" s="84"/>
      <c r="AA481" s="84"/>
      <c r="AB481" s="88" t="s">
        <v>583</v>
      </c>
      <c r="AC481" s="88">
        <v>84289</v>
      </c>
      <c r="AD481" s="40"/>
      <c r="AE481" s="40"/>
      <c r="AF481" s="88">
        <v>84309</v>
      </c>
      <c r="AG481" s="40"/>
      <c r="AH481" s="40"/>
      <c r="AI481" s="88">
        <v>84329</v>
      </c>
      <c r="AJ481" s="40"/>
      <c r="AK481" s="40"/>
      <c r="AL481" s="24">
        <v>84349</v>
      </c>
      <c r="AM481" s="40"/>
      <c r="AN481" s="40"/>
      <c r="AO481" s="88">
        <v>84369</v>
      </c>
      <c r="AP481" s="40"/>
      <c r="AQ481" s="40"/>
      <c r="AR481" s="88">
        <v>84294</v>
      </c>
      <c r="AS481" s="40"/>
      <c r="AT481" s="40"/>
      <c r="AU481" s="24">
        <v>116119</v>
      </c>
      <c r="AV481" s="40"/>
      <c r="AW481" s="40"/>
      <c r="AX481" s="24">
        <v>110429</v>
      </c>
      <c r="AY481" s="40"/>
      <c r="AZ481" s="40"/>
      <c r="BA481" s="24"/>
      <c r="BB481" s="40"/>
      <c r="BC481" s="40"/>
      <c r="BD481" s="24"/>
      <c r="BE481" s="40"/>
      <c r="BF481" s="40"/>
      <c r="BG481" s="24"/>
      <c r="BH481" s="40"/>
      <c r="BI481" s="40"/>
      <c r="BJ481" s="24"/>
      <c r="BK481" s="40"/>
      <c r="BL481" s="40"/>
    </row>
    <row r="482" spans="1:64" x14ac:dyDescent="0.2">
      <c r="A482" s="29" t="s">
        <v>25</v>
      </c>
      <c r="B482" s="29" t="s">
        <v>26</v>
      </c>
      <c r="C482" s="29">
        <f>'À renseigner'!$I$13</f>
        <v>0</v>
      </c>
      <c r="D482" s="82"/>
      <c r="E482" s="83"/>
      <c r="F482" s="83"/>
      <c r="G482" s="83"/>
      <c r="H482" s="83"/>
      <c r="I482" s="84"/>
      <c r="J482" s="84"/>
      <c r="K482" s="83" t="s">
        <v>27</v>
      </c>
      <c r="L482" s="83" t="s">
        <v>27</v>
      </c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5"/>
      <c r="X482" s="83"/>
      <c r="Y482" s="84"/>
      <c r="Z482" s="84"/>
      <c r="AA482" s="84"/>
      <c r="AB482" s="88" t="s">
        <v>583</v>
      </c>
      <c r="AC482" s="88">
        <v>84289</v>
      </c>
      <c r="AD482" s="40"/>
      <c r="AE482" s="40"/>
      <c r="AF482" s="88">
        <v>84309</v>
      </c>
      <c r="AG482" s="40"/>
      <c r="AH482" s="40"/>
      <c r="AI482" s="88">
        <v>84329</v>
      </c>
      <c r="AJ482" s="40"/>
      <c r="AK482" s="40"/>
      <c r="AL482" s="24">
        <v>84349</v>
      </c>
      <c r="AM482" s="40"/>
      <c r="AN482" s="40"/>
      <c r="AO482" s="88">
        <v>84369</v>
      </c>
      <c r="AP482" s="40"/>
      <c r="AQ482" s="40"/>
      <c r="AR482" s="88">
        <v>84294</v>
      </c>
      <c r="AS482" s="40"/>
      <c r="AT482" s="40"/>
      <c r="AU482" s="24">
        <v>116119</v>
      </c>
      <c r="AV482" s="40"/>
      <c r="AW482" s="40"/>
      <c r="AX482" s="24">
        <v>110429</v>
      </c>
      <c r="AY482" s="40"/>
      <c r="AZ482" s="40"/>
      <c r="BA482" s="24"/>
      <c r="BB482" s="40"/>
      <c r="BC482" s="40"/>
      <c r="BD482" s="24"/>
      <c r="BE482" s="40"/>
      <c r="BF482" s="40"/>
      <c r="BG482" s="24"/>
      <c r="BH482" s="40"/>
      <c r="BI482" s="40"/>
      <c r="BJ482" s="24"/>
      <c r="BK482" s="40"/>
      <c r="BL482" s="40"/>
    </row>
    <row r="483" spans="1:64" x14ac:dyDescent="0.2">
      <c r="A483" s="29" t="s">
        <v>25</v>
      </c>
      <c r="B483" s="29" t="s">
        <v>26</v>
      </c>
      <c r="C483" s="29">
        <f>'À renseigner'!$I$13</f>
        <v>0</v>
      </c>
      <c r="D483" s="82"/>
      <c r="E483" s="83"/>
      <c r="F483" s="83"/>
      <c r="G483" s="83"/>
      <c r="H483" s="83"/>
      <c r="I483" s="84"/>
      <c r="J483" s="84"/>
      <c r="K483" s="83" t="s">
        <v>27</v>
      </c>
      <c r="L483" s="83" t="s">
        <v>27</v>
      </c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5"/>
      <c r="X483" s="83"/>
      <c r="Y483" s="84"/>
      <c r="Z483" s="84"/>
      <c r="AA483" s="84"/>
      <c r="AB483" s="88" t="s">
        <v>583</v>
      </c>
      <c r="AC483" s="88">
        <v>84289</v>
      </c>
      <c r="AD483" s="40"/>
      <c r="AE483" s="40"/>
      <c r="AF483" s="88">
        <v>84309</v>
      </c>
      <c r="AG483" s="40"/>
      <c r="AH483" s="40"/>
      <c r="AI483" s="88">
        <v>84329</v>
      </c>
      <c r="AJ483" s="40"/>
      <c r="AK483" s="40"/>
      <c r="AL483" s="24">
        <v>84349</v>
      </c>
      <c r="AM483" s="40"/>
      <c r="AN483" s="40"/>
      <c r="AO483" s="88">
        <v>84369</v>
      </c>
      <c r="AP483" s="40"/>
      <c r="AQ483" s="40"/>
      <c r="AR483" s="88">
        <v>84294</v>
      </c>
      <c r="AS483" s="40"/>
      <c r="AT483" s="40"/>
      <c r="AU483" s="24">
        <v>116119</v>
      </c>
      <c r="AV483" s="40"/>
      <c r="AW483" s="40"/>
      <c r="AX483" s="24">
        <v>110429</v>
      </c>
      <c r="AY483" s="40"/>
      <c r="AZ483" s="40"/>
      <c r="BA483" s="24"/>
      <c r="BB483" s="40"/>
      <c r="BC483" s="40"/>
      <c r="BD483" s="24"/>
      <c r="BE483" s="40"/>
      <c r="BF483" s="40"/>
      <c r="BG483" s="24"/>
      <c r="BH483" s="40"/>
      <c r="BI483" s="40"/>
      <c r="BJ483" s="24"/>
      <c r="BK483" s="40"/>
      <c r="BL483" s="40"/>
    </row>
    <row r="484" spans="1:64" x14ac:dyDescent="0.2">
      <c r="A484" s="29" t="s">
        <v>25</v>
      </c>
      <c r="B484" s="29" t="s">
        <v>26</v>
      </c>
      <c r="C484" s="29">
        <f>'À renseigner'!$I$13</f>
        <v>0</v>
      </c>
      <c r="D484" s="82"/>
      <c r="E484" s="83"/>
      <c r="F484" s="83"/>
      <c r="G484" s="83"/>
      <c r="H484" s="83"/>
      <c r="I484" s="84"/>
      <c r="J484" s="84"/>
      <c r="K484" s="83" t="s">
        <v>27</v>
      </c>
      <c r="L484" s="83" t="s">
        <v>27</v>
      </c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5"/>
      <c r="X484" s="83"/>
      <c r="Y484" s="84"/>
      <c r="Z484" s="84"/>
      <c r="AA484" s="84"/>
      <c r="AB484" s="88" t="s">
        <v>583</v>
      </c>
      <c r="AC484" s="88">
        <v>84289</v>
      </c>
      <c r="AD484" s="40"/>
      <c r="AE484" s="40"/>
      <c r="AF484" s="88">
        <v>84309</v>
      </c>
      <c r="AG484" s="40"/>
      <c r="AH484" s="40"/>
      <c r="AI484" s="88">
        <v>84329</v>
      </c>
      <c r="AJ484" s="40"/>
      <c r="AK484" s="40"/>
      <c r="AL484" s="24">
        <v>84349</v>
      </c>
      <c r="AM484" s="40"/>
      <c r="AN484" s="40"/>
      <c r="AO484" s="88">
        <v>84369</v>
      </c>
      <c r="AP484" s="40"/>
      <c r="AQ484" s="40"/>
      <c r="AR484" s="88">
        <v>84294</v>
      </c>
      <c r="AS484" s="40"/>
      <c r="AT484" s="40"/>
      <c r="AU484" s="24">
        <v>116119</v>
      </c>
      <c r="AV484" s="40"/>
      <c r="AW484" s="40"/>
      <c r="AX484" s="24">
        <v>110429</v>
      </c>
      <c r="AY484" s="40"/>
      <c r="AZ484" s="40"/>
      <c r="BA484" s="24"/>
      <c r="BB484" s="40"/>
      <c r="BC484" s="40"/>
      <c r="BD484" s="24"/>
      <c r="BE484" s="40"/>
      <c r="BF484" s="40"/>
      <c r="BG484" s="24"/>
      <c r="BH484" s="40"/>
      <c r="BI484" s="40"/>
      <c r="BJ484" s="24"/>
      <c r="BK484" s="40"/>
      <c r="BL484" s="40"/>
    </row>
    <row r="485" spans="1:64" x14ac:dyDescent="0.2">
      <c r="A485" s="29" t="s">
        <v>25</v>
      </c>
      <c r="B485" s="29" t="s">
        <v>26</v>
      </c>
      <c r="C485" s="29">
        <f>'À renseigner'!$I$13</f>
        <v>0</v>
      </c>
      <c r="D485" s="82"/>
      <c r="E485" s="83"/>
      <c r="F485" s="83"/>
      <c r="G485" s="83"/>
      <c r="H485" s="83"/>
      <c r="I485" s="84"/>
      <c r="J485" s="84"/>
      <c r="K485" s="83" t="s">
        <v>27</v>
      </c>
      <c r="L485" s="83" t="s">
        <v>27</v>
      </c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5"/>
      <c r="X485" s="83"/>
      <c r="Y485" s="84"/>
      <c r="Z485" s="84"/>
      <c r="AA485" s="84"/>
      <c r="AB485" s="88" t="s">
        <v>583</v>
      </c>
      <c r="AC485" s="88">
        <v>84289</v>
      </c>
      <c r="AD485" s="40"/>
      <c r="AE485" s="40"/>
      <c r="AF485" s="88">
        <v>84309</v>
      </c>
      <c r="AG485" s="40"/>
      <c r="AH485" s="40"/>
      <c r="AI485" s="88">
        <v>84329</v>
      </c>
      <c r="AJ485" s="40"/>
      <c r="AK485" s="40"/>
      <c r="AL485" s="24">
        <v>84349</v>
      </c>
      <c r="AM485" s="40"/>
      <c r="AN485" s="40"/>
      <c r="AO485" s="88">
        <v>84369</v>
      </c>
      <c r="AP485" s="40"/>
      <c r="AQ485" s="40"/>
      <c r="AR485" s="88">
        <v>84294</v>
      </c>
      <c r="AS485" s="40"/>
      <c r="AT485" s="40"/>
      <c r="AU485" s="24">
        <v>116119</v>
      </c>
      <c r="AV485" s="40"/>
      <c r="AW485" s="40"/>
      <c r="AX485" s="24">
        <v>110429</v>
      </c>
      <c r="AY485" s="40"/>
      <c r="AZ485" s="40"/>
      <c r="BA485" s="24"/>
      <c r="BB485" s="40"/>
      <c r="BC485" s="40"/>
      <c r="BD485" s="24"/>
      <c r="BE485" s="40"/>
      <c r="BF485" s="40"/>
      <c r="BG485" s="24"/>
      <c r="BH485" s="40"/>
      <c r="BI485" s="40"/>
      <c r="BJ485" s="24"/>
      <c r="BK485" s="40"/>
      <c r="BL485" s="40"/>
    </row>
    <row r="486" spans="1:64" x14ac:dyDescent="0.2">
      <c r="A486" s="29" t="s">
        <v>25</v>
      </c>
      <c r="B486" s="29" t="s">
        <v>26</v>
      </c>
      <c r="C486" s="29">
        <f>'À renseigner'!$I$13</f>
        <v>0</v>
      </c>
      <c r="D486" s="82"/>
      <c r="E486" s="83"/>
      <c r="F486" s="83"/>
      <c r="G486" s="83"/>
      <c r="H486" s="83"/>
      <c r="I486" s="84"/>
      <c r="J486" s="84"/>
      <c r="K486" s="83" t="s">
        <v>27</v>
      </c>
      <c r="L486" s="83" t="s">
        <v>27</v>
      </c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5"/>
      <c r="X486" s="83"/>
      <c r="Y486" s="84"/>
      <c r="Z486" s="84"/>
      <c r="AA486" s="84"/>
      <c r="AB486" s="88" t="s">
        <v>583</v>
      </c>
      <c r="AC486" s="88">
        <v>84289</v>
      </c>
      <c r="AD486" s="40"/>
      <c r="AE486" s="40"/>
      <c r="AF486" s="88">
        <v>84309</v>
      </c>
      <c r="AG486" s="40"/>
      <c r="AH486" s="40"/>
      <c r="AI486" s="88">
        <v>84329</v>
      </c>
      <c r="AJ486" s="40"/>
      <c r="AK486" s="40"/>
      <c r="AL486" s="24">
        <v>84349</v>
      </c>
      <c r="AM486" s="40"/>
      <c r="AN486" s="40"/>
      <c r="AO486" s="88">
        <v>84369</v>
      </c>
      <c r="AP486" s="40"/>
      <c r="AQ486" s="40"/>
      <c r="AR486" s="88">
        <v>84294</v>
      </c>
      <c r="AS486" s="40"/>
      <c r="AT486" s="40"/>
      <c r="AU486" s="24">
        <v>116119</v>
      </c>
      <c r="AV486" s="40"/>
      <c r="AW486" s="40"/>
      <c r="AX486" s="24">
        <v>110429</v>
      </c>
      <c r="AY486" s="40"/>
      <c r="AZ486" s="40"/>
      <c r="BA486" s="24"/>
      <c r="BB486" s="40"/>
      <c r="BC486" s="40"/>
      <c r="BD486" s="24"/>
      <c r="BE486" s="40"/>
      <c r="BF486" s="40"/>
      <c r="BG486" s="24"/>
      <c r="BH486" s="40"/>
      <c r="BI486" s="40"/>
      <c r="BJ486" s="24"/>
      <c r="BK486" s="40"/>
      <c r="BL486" s="40"/>
    </row>
    <row r="487" spans="1:64" x14ac:dyDescent="0.2">
      <c r="A487" s="29" t="s">
        <v>25</v>
      </c>
      <c r="B487" s="29" t="s">
        <v>26</v>
      </c>
      <c r="C487" s="29">
        <f>'À renseigner'!$I$13</f>
        <v>0</v>
      </c>
      <c r="D487" s="82"/>
      <c r="E487" s="83"/>
      <c r="F487" s="83"/>
      <c r="G487" s="83"/>
      <c r="H487" s="83"/>
      <c r="I487" s="84"/>
      <c r="J487" s="84"/>
      <c r="K487" s="83" t="s">
        <v>27</v>
      </c>
      <c r="L487" s="83" t="s">
        <v>27</v>
      </c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5"/>
      <c r="X487" s="83"/>
      <c r="Y487" s="84"/>
      <c r="Z487" s="84"/>
      <c r="AA487" s="84"/>
      <c r="AB487" s="88" t="s">
        <v>583</v>
      </c>
      <c r="AC487" s="88">
        <v>84289</v>
      </c>
      <c r="AD487" s="40"/>
      <c r="AE487" s="40"/>
      <c r="AF487" s="88">
        <v>84309</v>
      </c>
      <c r="AG487" s="40"/>
      <c r="AH487" s="40"/>
      <c r="AI487" s="88">
        <v>84329</v>
      </c>
      <c r="AJ487" s="40"/>
      <c r="AK487" s="40"/>
      <c r="AL487" s="24">
        <v>84349</v>
      </c>
      <c r="AM487" s="40"/>
      <c r="AN487" s="40"/>
      <c r="AO487" s="88">
        <v>84369</v>
      </c>
      <c r="AP487" s="40"/>
      <c r="AQ487" s="40"/>
      <c r="AR487" s="88">
        <v>84294</v>
      </c>
      <c r="AS487" s="40"/>
      <c r="AT487" s="40"/>
      <c r="AU487" s="24">
        <v>116119</v>
      </c>
      <c r="AV487" s="40"/>
      <c r="AW487" s="40"/>
      <c r="AX487" s="24">
        <v>110429</v>
      </c>
      <c r="AY487" s="40"/>
      <c r="AZ487" s="40"/>
      <c r="BA487" s="24"/>
      <c r="BB487" s="40"/>
      <c r="BC487" s="40"/>
      <c r="BD487" s="24"/>
      <c r="BE487" s="40"/>
      <c r="BF487" s="40"/>
      <c r="BG487" s="24"/>
      <c r="BH487" s="40"/>
      <c r="BI487" s="40"/>
      <c r="BJ487" s="24"/>
      <c r="BK487" s="40"/>
      <c r="BL487" s="40"/>
    </row>
    <row r="488" spans="1:64" x14ac:dyDescent="0.2">
      <c r="A488" s="29" t="s">
        <v>25</v>
      </c>
      <c r="B488" s="29" t="s">
        <v>26</v>
      </c>
      <c r="C488" s="29">
        <f>'À renseigner'!$I$13</f>
        <v>0</v>
      </c>
      <c r="D488" s="82"/>
      <c r="E488" s="83"/>
      <c r="F488" s="83"/>
      <c r="G488" s="83"/>
      <c r="H488" s="83"/>
      <c r="I488" s="84"/>
      <c r="J488" s="84"/>
      <c r="K488" s="83" t="s">
        <v>27</v>
      </c>
      <c r="L488" s="83" t="s">
        <v>27</v>
      </c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5"/>
      <c r="X488" s="83"/>
      <c r="Y488" s="84"/>
      <c r="Z488" s="84"/>
      <c r="AA488" s="84"/>
      <c r="AB488" s="88" t="s">
        <v>583</v>
      </c>
      <c r="AC488" s="88">
        <v>84289</v>
      </c>
      <c r="AD488" s="40"/>
      <c r="AE488" s="40"/>
      <c r="AF488" s="88">
        <v>84309</v>
      </c>
      <c r="AG488" s="40"/>
      <c r="AH488" s="40"/>
      <c r="AI488" s="88">
        <v>84329</v>
      </c>
      <c r="AJ488" s="40"/>
      <c r="AK488" s="40"/>
      <c r="AL488" s="24">
        <v>84349</v>
      </c>
      <c r="AM488" s="40"/>
      <c r="AN488" s="40"/>
      <c r="AO488" s="88">
        <v>84369</v>
      </c>
      <c r="AP488" s="40"/>
      <c r="AQ488" s="40"/>
      <c r="AR488" s="88">
        <v>84294</v>
      </c>
      <c r="AS488" s="40"/>
      <c r="AT488" s="40"/>
      <c r="AU488" s="24">
        <v>116119</v>
      </c>
      <c r="AV488" s="40"/>
      <c r="AW488" s="40"/>
      <c r="AX488" s="24">
        <v>110429</v>
      </c>
      <c r="AY488" s="40"/>
      <c r="AZ488" s="40"/>
      <c r="BA488" s="24"/>
      <c r="BB488" s="40"/>
      <c r="BC488" s="40"/>
      <c r="BD488" s="24"/>
      <c r="BE488" s="40"/>
      <c r="BF488" s="40"/>
      <c r="BG488" s="24"/>
      <c r="BH488" s="40"/>
      <c r="BI488" s="40"/>
      <c r="BJ488" s="24"/>
      <c r="BK488" s="40"/>
      <c r="BL488" s="40"/>
    </row>
    <row r="489" spans="1:64" x14ac:dyDescent="0.2">
      <c r="A489" s="29" t="s">
        <v>25</v>
      </c>
      <c r="B489" s="29" t="s">
        <v>26</v>
      </c>
      <c r="C489" s="29">
        <f>'À renseigner'!$I$13</f>
        <v>0</v>
      </c>
      <c r="D489" s="82"/>
      <c r="E489" s="83"/>
      <c r="F489" s="83"/>
      <c r="G489" s="83"/>
      <c r="H489" s="83"/>
      <c r="I489" s="84"/>
      <c r="J489" s="84"/>
      <c r="K489" s="83" t="s">
        <v>27</v>
      </c>
      <c r="L489" s="83" t="s">
        <v>27</v>
      </c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5"/>
      <c r="X489" s="83"/>
      <c r="Y489" s="84"/>
      <c r="Z489" s="84"/>
      <c r="AA489" s="84"/>
      <c r="AB489" s="88" t="s">
        <v>583</v>
      </c>
      <c r="AC489" s="88">
        <v>84289</v>
      </c>
      <c r="AD489" s="40"/>
      <c r="AE489" s="40"/>
      <c r="AF489" s="88">
        <v>84309</v>
      </c>
      <c r="AG489" s="40"/>
      <c r="AH489" s="40"/>
      <c r="AI489" s="88">
        <v>84329</v>
      </c>
      <c r="AJ489" s="40"/>
      <c r="AK489" s="40"/>
      <c r="AL489" s="24">
        <v>84349</v>
      </c>
      <c r="AM489" s="40"/>
      <c r="AN489" s="40"/>
      <c r="AO489" s="88">
        <v>84369</v>
      </c>
      <c r="AP489" s="40"/>
      <c r="AQ489" s="40"/>
      <c r="AR489" s="88">
        <v>84294</v>
      </c>
      <c r="AS489" s="40"/>
      <c r="AT489" s="40"/>
      <c r="AU489" s="24">
        <v>116119</v>
      </c>
      <c r="AV489" s="40"/>
      <c r="AW489" s="40"/>
      <c r="AX489" s="24">
        <v>110429</v>
      </c>
      <c r="AY489" s="40"/>
      <c r="AZ489" s="40"/>
      <c r="BA489" s="24"/>
      <c r="BB489" s="40"/>
      <c r="BC489" s="40"/>
      <c r="BD489" s="24"/>
      <c r="BE489" s="40"/>
      <c r="BF489" s="40"/>
      <c r="BG489" s="24"/>
      <c r="BH489" s="40"/>
      <c r="BI489" s="40"/>
      <c r="BJ489" s="24"/>
      <c r="BK489" s="40"/>
      <c r="BL489" s="40"/>
    </row>
    <row r="490" spans="1:64" x14ac:dyDescent="0.2">
      <c r="A490" s="29" t="s">
        <v>25</v>
      </c>
      <c r="B490" s="29" t="s">
        <v>26</v>
      </c>
      <c r="C490" s="29">
        <f>'À renseigner'!$I$13</f>
        <v>0</v>
      </c>
      <c r="D490" s="82"/>
      <c r="E490" s="83"/>
      <c r="F490" s="83"/>
      <c r="G490" s="83"/>
      <c r="H490" s="83"/>
      <c r="I490" s="84"/>
      <c r="J490" s="84"/>
      <c r="K490" s="83" t="s">
        <v>27</v>
      </c>
      <c r="L490" s="83" t="s">
        <v>27</v>
      </c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5"/>
      <c r="X490" s="83"/>
      <c r="Y490" s="84"/>
      <c r="Z490" s="84"/>
      <c r="AA490" s="84"/>
      <c r="AB490" s="88" t="s">
        <v>583</v>
      </c>
      <c r="AC490" s="88">
        <v>84289</v>
      </c>
      <c r="AD490" s="40"/>
      <c r="AE490" s="40"/>
      <c r="AF490" s="88">
        <v>84309</v>
      </c>
      <c r="AG490" s="40"/>
      <c r="AH490" s="40"/>
      <c r="AI490" s="88">
        <v>84329</v>
      </c>
      <c r="AJ490" s="40"/>
      <c r="AK490" s="40"/>
      <c r="AL490" s="24">
        <v>84349</v>
      </c>
      <c r="AM490" s="40"/>
      <c r="AN490" s="40"/>
      <c r="AO490" s="88">
        <v>84369</v>
      </c>
      <c r="AP490" s="40"/>
      <c r="AQ490" s="40"/>
      <c r="AR490" s="88">
        <v>84294</v>
      </c>
      <c r="AS490" s="40"/>
      <c r="AT490" s="40"/>
      <c r="AU490" s="24">
        <v>116119</v>
      </c>
      <c r="AV490" s="40"/>
      <c r="AW490" s="40"/>
      <c r="AX490" s="24">
        <v>110429</v>
      </c>
      <c r="AY490" s="40"/>
      <c r="AZ490" s="40"/>
      <c r="BA490" s="24"/>
      <c r="BB490" s="40"/>
      <c r="BC490" s="40"/>
      <c r="BD490" s="24"/>
      <c r="BE490" s="40"/>
      <c r="BF490" s="40"/>
      <c r="BG490" s="24"/>
      <c r="BH490" s="40"/>
      <c r="BI490" s="40"/>
      <c r="BJ490" s="24"/>
      <c r="BK490" s="40"/>
      <c r="BL490" s="40"/>
    </row>
    <row r="491" spans="1:64" x14ac:dyDescent="0.2">
      <c r="A491" s="29" t="s">
        <v>25</v>
      </c>
      <c r="B491" s="29" t="s">
        <v>26</v>
      </c>
      <c r="C491" s="29">
        <f>'À renseigner'!$I$13</f>
        <v>0</v>
      </c>
      <c r="D491" s="82"/>
      <c r="E491" s="83"/>
      <c r="F491" s="83"/>
      <c r="G491" s="83"/>
      <c r="H491" s="83"/>
      <c r="I491" s="84"/>
      <c r="J491" s="84"/>
      <c r="K491" s="83" t="s">
        <v>27</v>
      </c>
      <c r="L491" s="83" t="s">
        <v>27</v>
      </c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5"/>
      <c r="X491" s="83"/>
      <c r="Y491" s="84"/>
      <c r="Z491" s="84"/>
      <c r="AA491" s="84"/>
      <c r="AB491" s="88" t="s">
        <v>583</v>
      </c>
      <c r="AC491" s="88">
        <v>84289</v>
      </c>
      <c r="AD491" s="40"/>
      <c r="AE491" s="40"/>
      <c r="AF491" s="88">
        <v>84309</v>
      </c>
      <c r="AG491" s="40"/>
      <c r="AH491" s="40"/>
      <c r="AI491" s="88">
        <v>84329</v>
      </c>
      <c r="AJ491" s="40"/>
      <c r="AK491" s="40"/>
      <c r="AL491" s="24">
        <v>84349</v>
      </c>
      <c r="AM491" s="40"/>
      <c r="AN491" s="40"/>
      <c r="AO491" s="88">
        <v>84369</v>
      </c>
      <c r="AP491" s="40"/>
      <c r="AQ491" s="40"/>
      <c r="AR491" s="88">
        <v>84294</v>
      </c>
      <c r="AS491" s="40"/>
      <c r="AT491" s="40"/>
      <c r="AU491" s="24">
        <v>116119</v>
      </c>
      <c r="AV491" s="40"/>
      <c r="AW491" s="40"/>
      <c r="AX491" s="24">
        <v>110429</v>
      </c>
      <c r="AY491" s="40"/>
      <c r="AZ491" s="40"/>
      <c r="BA491" s="24"/>
      <c r="BB491" s="40"/>
      <c r="BC491" s="40"/>
      <c r="BD491" s="24"/>
      <c r="BE491" s="40"/>
      <c r="BF491" s="40"/>
      <c r="BG491" s="24"/>
      <c r="BH491" s="40"/>
      <c r="BI491" s="40"/>
      <c r="BJ491" s="24"/>
      <c r="BK491" s="40"/>
      <c r="BL491" s="40"/>
    </row>
    <row r="492" spans="1:64" x14ac:dyDescent="0.2">
      <c r="A492" s="29" t="s">
        <v>25</v>
      </c>
      <c r="B492" s="29" t="s">
        <v>26</v>
      </c>
      <c r="C492" s="29">
        <f>'À renseigner'!$I$13</f>
        <v>0</v>
      </c>
      <c r="D492" s="82"/>
      <c r="E492" s="83"/>
      <c r="F492" s="83"/>
      <c r="G492" s="83"/>
      <c r="H492" s="83"/>
      <c r="I492" s="84"/>
      <c r="J492" s="84"/>
      <c r="K492" s="83" t="s">
        <v>27</v>
      </c>
      <c r="L492" s="83" t="s">
        <v>27</v>
      </c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5"/>
      <c r="X492" s="83"/>
      <c r="Y492" s="84"/>
      <c r="Z492" s="84"/>
      <c r="AA492" s="84"/>
      <c r="AB492" s="88" t="s">
        <v>583</v>
      </c>
      <c r="AC492" s="88">
        <v>84289</v>
      </c>
      <c r="AD492" s="40"/>
      <c r="AE492" s="40"/>
      <c r="AF492" s="88">
        <v>84309</v>
      </c>
      <c r="AG492" s="40"/>
      <c r="AH492" s="40"/>
      <c r="AI492" s="88">
        <v>84329</v>
      </c>
      <c r="AJ492" s="40"/>
      <c r="AK492" s="40"/>
      <c r="AL492" s="24">
        <v>84349</v>
      </c>
      <c r="AM492" s="40"/>
      <c r="AN492" s="40"/>
      <c r="AO492" s="88">
        <v>84369</v>
      </c>
      <c r="AP492" s="40"/>
      <c r="AQ492" s="40"/>
      <c r="AR492" s="88">
        <v>84294</v>
      </c>
      <c r="AS492" s="40"/>
      <c r="AT492" s="40"/>
      <c r="AU492" s="24">
        <v>116119</v>
      </c>
      <c r="AV492" s="40"/>
      <c r="AW492" s="40"/>
      <c r="AX492" s="24">
        <v>110429</v>
      </c>
      <c r="AY492" s="40"/>
      <c r="AZ492" s="40"/>
      <c r="BA492" s="24"/>
      <c r="BB492" s="40"/>
      <c r="BC492" s="40"/>
      <c r="BD492" s="24"/>
      <c r="BE492" s="40"/>
      <c r="BF492" s="40"/>
      <c r="BG492" s="24"/>
      <c r="BH492" s="40"/>
      <c r="BI492" s="40"/>
      <c r="BJ492" s="24"/>
      <c r="BK492" s="40"/>
      <c r="BL492" s="40"/>
    </row>
    <row r="493" spans="1:64" x14ac:dyDescent="0.2">
      <c r="A493" s="29" t="s">
        <v>25</v>
      </c>
      <c r="B493" s="29" t="s">
        <v>26</v>
      </c>
      <c r="C493" s="29">
        <f>'À renseigner'!$I$13</f>
        <v>0</v>
      </c>
      <c r="D493" s="82"/>
      <c r="E493" s="83"/>
      <c r="F493" s="83"/>
      <c r="G493" s="83"/>
      <c r="H493" s="83"/>
      <c r="I493" s="84"/>
      <c r="J493" s="84"/>
      <c r="K493" s="83" t="s">
        <v>27</v>
      </c>
      <c r="L493" s="83" t="s">
        <v>27</v>
      </c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5"/>
      <c r="X493" s="83"/>
      <c r="Y493" s="84"/>
      <c r="Z493" s="84"/>
      <c r="AA493" s="84"/>
      <c r="AB493" s="88" t="s">
        <v>583</v>
      </c>
      <c r="AC493" s="88">
        <v>84289</v>
      </c>
      <c r="AD493" s="40"/>
      <c r="AE493" s="40"/>
      <c r="AF493" s="88">
        <v>84309</v>
      </c>
      <c r="AG493" s="40"/>
      <c r="AH493" s="40"/>
      <c r="AI493" s="88">
        <v>84329</v>
      </c>
      <c r="AJ493" s="40"/>
      <c r="AK493" s="40"/>
      <c r="AL493" s="24">
        <v>84349</v>
      </c>
      <c r="AM493" s="40"/>
      <c r="AN493" s="40"/>
      <c r="AO493" s="88">
        <v>84369</v>
      </c>
      <c r="AP493" s="40"/>
      <c r="AQ493" s="40"/>
      <c r="AR493" s="88">
        <v>84294</v>
      </c>
      <c r="AS493" s="40"/>
      <c r="AT493" s="40"/>
      <c r="AU493" s="24">
        <v>116119</v>
      </c>
      <c r="AV493" s="40"/>
      <c r="AW493" s="40"/>
      <c r="AX493" s="24">
        <v>110429</v>
      </c>
      <c r="AY493" s="40"/>
      <c r="AZ493" s="40"/>
      <c r="BA493" s="24"/>
      <c r="BB493" s="40"/>
      <c r="BC493" s="40"/>
      <c r="BD493" s="24"/>
      <c r="BE493" s="40"/>
      <c r="BF493" s="40"/>
      <c r="BG493" s="24"/>
      <c r="BH493" s="40"/>
      <c r="BI493" s="40"/>
      <c r="BJ493" s="24"/>
      <c r="BK493" s="40"/>
      <c r="BL493" s="40"/>
    </row>
    <row r="494" spans="1:64" x14ac:dyDescent="0.2">
      <c r="A494" s="29" t="s">
        <v>25</v>
      </c>
      <c r="B494" s="29" t="s">
        <v>26</v>
      </c>
      <c r="C494" s="29">
        <f>'À renseigner'!$I$13</f>
        <v>0</v>
      </c>
      <c r="D494" s="82"/>
      <c r="E494" s="83"/>
      <c r="F494" s="83"/>
      <c r="G494" s="83"/>
      <c r="H494" s="83"/>
      <c r="I494" s="84"/>
      <c r="J494" s="84"/>
      <c r="K494" s="83" t="s">
        <v>27</v>
      </c>
      <c r="L494" s="83" t="s">
        <v>27</v>
      </c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5"/>
      <c r="X494" s="83"/>
      <c r="Y494" s="84"/>
      <c r="Z494" s="84"/>
      <c r="AA494" s="84"/>
      <c r="AB494" s="88" t="s">
        <v>583</v>
      </c>
      <c r="AC494" s="88">
        <v>84289</v>
      </c>
      <c r="AD494" s="40"/>
      <c r="AE494" s="40"/>
      <c r="AF494" s="88">
        <v>84309</v>
      </c>
      <c r="AG494" s="40"/>
      <c r="AH494" s="40"/>
      <c r="AI494" s="88">
        <v>84329</v>
      </c>
      <c r="AJ494" s="40"/>
      <c r="AK494" s="40"/>
      <c r="AL494" s="24">
        <v>84349</v>
      </c>
      <c r="AM494" s="40"/>
      <c r="AN494" s="40"/>
      <c r="AO494" s="88">
        <v>84369</v>
      </c>
      <c r="AP494" s="40"/>
      <c r="AQ494" s="40"/>
      <c r="AR494" s="88">
        <v>84294</v>
      </c>
      <c r="AS494" s="40"/>
      <c r="AT494" s="40"/>
      <c r="AU494" s="24">
        <v>116119</v>
      </c>
      <c r="AV494" s="40"/>
      <c r="AW494" s="40"/>
      <c r="AX494" s="24">
        <v>110429</v>
      </c>
      <c r="AY494" s="40"/>
      <c r="AZ494" s="40"/>
      <c r="BA494" s="24"/>
      <c r="BB494" s="40"/>
      <c r="BC494" s="40"/>
      <c r="BD494" s="24"/>
      <c r="BE494" s="40"/>
      <c r="BF494" s="40"/>
      <c r="BG494" s="24"/>
      <c r="BH494" s="40"/>
      <c r="BI494" s="40"/>
      <c r="BJ494" s="24"/>
      <c r="BK494" s="40"/>
      <c r="BL494" s="40"/>
    </row>
    <row r="495" spans="1:64" x14ac:dyDescent="0.2">
      <c r="A495" s="29" t="s">
        <v>25</v>
      </c>
      <c r="B495" s="29" t="s">
        <v>26</v>
      </c>
      <c r="C495" s="29">
        <f>'À renseigner'!$I$13</f>
        <v>0</v>
      </c>
      <c r="D495" s="82"/>
      <c r="E495" s="83"/>
      <c r="F495" s="83"/>
      <c r="G495" s="83"/>
      <c r="H495" s="83"/>
      <c r="I495" s="84"/>
      <c r="J495" s="84"/>
      <c r="K495" s="83" t="s">
        <v>27</v>
      </c>
      <c r="L495" s="83" t="s">
        <v>27</v>
      </c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5"/>
      <c r="X495" s="83"/>
      <c r="Y495" s="84"/>
      <c r="Z495" s="84"/>
      <c r="AA495" s="84"/>
      <c r="AB495" s="88" t="s">
        <v>583</v>
      </c>
      <c r="AC495" s="88">
        <v>84289</v>
      </c>
      <c r="AD495" s="40"/>
      <c r="AE495" s="40"/>
      <c r="AF495" s="88">
        <v>84309</v>
      </c>
      <c r="AG495" s="40"/>
      <c r="AH495" s="40"/>
      <c r="AI495" s="88">
        <v>84329</v>
      </c>
      <c r="AJ495" s="40"/>
      <c r="AK495" s="40"/>
      <c r="AL495" s="24">
        <v>84349</v>
      </c>
      <c r="AM495" s="40"/>
      <c r="AN495" s="40"/>
      <c r="AO495" s="88">
        <v>84369</v>
      </c>
      <c r="AP495" s="40"/>
      <c r="AQ495" s="40"/>
      <c r="AR495" s="88">
        <v>84294</v>
      </c>
      <c r="AS495" s="40"/>
      <c r="AT495" s="40"/>
      <c r="AU495" s="24">
        <v>116119</v>
      </c>
      <c r="AV495" s="40"/>
      <c r="AW495" s="40"/>
      <c r="AX495" s="24">
        <v>110429</v>
      </c>
      <c r="AY495" s="40"/>
      <c r="AZ495" s="40"/>
      <c r="BA495" s="24"/>
      <c r="BB495" s="40"/>
      <c r="BC495" s="40"/>
      <c r="BD495" s="24"/>
      <c r="BE495" s="40"/>
      <c r="BF495" s="40"/>
      <c r="BG495" s="24"/>
      <c r="BH495" s="40"/>
      <c r="BI495" s="40"/>
      <c r="BJ495" s="24"/>
      <c r="BK495" s="40"/>
      <c r="BL495" s="40"/>
    </row>
    <row r="496" spans="1:64" x14ac:dyDescent="0.2">
      <c r="A496" s="29" t="s">
        <v>25</v>
      </c>
      <c r="B496" s="29" t="s">
        <v>26</v>
      </c>
      <c r="C496" s="29">
        <f>'À renseigner'!$I$13</f>
        <v>0</v>
      </c>
      <c r="D496" s="82"/>
      <c r="E496" s="83"/>
      <c r="F496" s="83"/>
      <c r="G496" s="83"/>
      <c r="H496" s="83"/>
      <c r="I496" s="84"/>
      <c r="J496" s="84"/>
      <c r="K496" s="83" t="s">
        <v>27</v>
      </c>
      <c r="L496" s="83" t="s">
        <v>27</v>
      </c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5"/>
      <c r="X496" s="83"/>
      <c r="Y496" s="84"/>
      <c r="Z496" s="84"/>
      <c r="AA496" s="84"/>
      <c r="AB496" s="88" t="s">
        <v>583</v>
      </c>
      <c r="AC496" s="88">
        <v>84289</v>
      </c>
      <c r="AD496" s="40"/>
      <c r="AE496" s="40"/>
      <c r="AF496" s="88">
        <v>84309</v>
      </c>
      <c r="AG496" s="40"/>
      <c r="AH496" s="40"/>
      <c r="AI496" s="88">
        <v>84329</v>
      </c>
      <c r="AJ496" s="40"/>
      <c r="AK496" s="40"/>
      <c r="AL496" s="24">
        <v>84349</v>
      </c>
      <c r="AM496" s="40"/>
      <c r="AN496" s="40"/>
      <c r="AO496" s="88">
        <v>84369</v>
      </c>
      <c r="AP496" s="40"/>
      <c r="AQ496" s="40"/>
      <c r="AR496" s="88">
        <v>84294</v>
      </c>
      <c r="AS496" s="40"/>
      <c r="AT496" s="40"/>
      <c r="AU496" s="24">
        <v>116119</v>
      </c>
      <c r="AV496" s="40"/>
      <c r="AW496" s="40"/>
      <c r="AX496" s="24">
        <v>110429</v>
      </c>
      <c r="AY496" s="40"/>
      <c r="AZ496" s="40"/>
      <c r="BA496" s="24"/>
      <c r="BB496" s="40"/>
      <c r="BC496" s="40"/>
      <c r="BD496" s="24"/>
      <c r="BE496" s="40"/>
      <c r="BF496" s="40"/>
      <c r="BG496" s="24"/>
      <c r="BH496" s="40"/>
      <c r="BI496" s="40"/>
      <c r="BJ496" s="24"/>
      <c r="BK496" s="40"/>
      <c r="BL496" s="40"/>
    </row>
    <row r="497" spans="1:64" x14ac:dyDescent="0.2">
      <c r="A497" s="29" t="s">
        <v>25</v>
      </c>
      <c r="B497" s="29" t="s">
        <v>26</v>
      </c>
      <c r="C497" s="29">
        <f>'À renseigner'!$I$13</f>
        <v>0</v>
      </c>
      <c r="D497" s="82"/>
      <c r="E497" s="83"/>
      <c r="F497" s="83"/>
      <c r="G497" s="83"/>
      <c r="H497" s="83"/>
      <c r="I497" s="84"/>
      <c r="J497" s="84"/>
      <c r="K497" s="83" t="s">
        <v>27</v>
      </c>
      <c r="L497" s="83" t="s">
        <v>27</v>
      </c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5"/>
      <c r="X497" s="83"/>
      <c r="Y497" s="84"/>
      <c r="Z497" s="84"/>
      <c r="AA497" s="84"/>
      <c r="AB497" s="88" t="s">
        <v>583</v>
      </c>
      <c r="AC497" s="88">
        <v>84289</v>
      </c>
      <c r="AD497" s="40"/>
      <c r="AE497" s="40"/>
      <c r="AF497" s="88">
        <v>84309</v>
      </c>
      <c r="AG497" s="40"/>
      <c r="AH497" s="40"/>
      <c r="AI497" s="88">
        <v>84329</v>
      </c>
      <c r="AJ497" s="40"/>
      <c r="AK497" s="40"/>
      <c r="AL497" s="24">
        <v>84349</v>
      </c>
      <c r="AM497" s="40"/>
      <c r="AN497" s="40"/>
      <c r="AO497" s="88">
        <v>84369</v>
      </c>
      <c r="AP497" s="40"/>
      <c r="AQ497" s="40"/>
      <c r="AR497" s="88">
        <v>84294</v>
      </c>
      <c r="AS497" s="40"/>
      <c r="AT497" s="40"/>
      <c r="AU497" s="24">
        <v>116119</v>
      </c>
      <c r="AV497" s="40"/>
      <c r="AW497" s="40"/>
      <c r="AX497" s="24">
        <v>110429</v>
      </c>
      <c r="AY497" s="40"/>
      <c r="AZ497" s="40"/>
      <c r="BA497" s="24"/>
      <c r="BB497" s="40"/>
      <c r="BC497" s="40"/>
      <c r="BD497" s="24"/>
      <c r="BE497" s="40"/>
      <c r="BF497" s="40"/>
      <c r="BG497" s="24"/>
      <c r="BH497" s="40"/>
      <c r="BI497" s="40"/>
      <c r="BJ497" s="24"/>
      <c r="BK497" s="40"/>
      <c r="BL497" s="40"/>
    </row>
    <row r="498" spans="1:64" x14ac:dyDescent="0.2">
      <c r="A498" s="29" t="s">
        <v>25</v>
      </c>
      <c r="B498" s="29" t="s">
        <v>26</v>
      </c>
      <c r="C498" s="29">
        <f>'À renseigner'!$I$13</f>
        <v>0</v>
      </c>
      <c r="D498" s="82"/>
      <c r="E498" s="83"/>
      <c r="F498" s="83"/>
      <c r="G498" s="83"/>
      <c r="H498" s="83"/>
      <c r="I498" s="84"/>
      <c r="J498" s="84"/>
      <c r="K498" s="83" t="s">
        <v>27</v>
      </c>
      <c r="L498" s="83" t="s">
        <v>27</v>
      </c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5"/>
      <c r="X498" s="83"/>
      <c r="Y498" s="84"/>
      <c r="Z498" s="84"/>
      <c r="AA498" s="84"/>
      <c r="AB498" s="88" t="s">
        <v>583</v>
      </c>
      <c r="AC498" s="88">
        <v>84289</v>
      </c>
      <c r="AD498" s="40"/>
      <c r="AE498" s="40"/>
      <c r="AF498" s="88">
        <v>84309</v>
      </c>
      <c r="AG498" s="40"/>
      <c r="AH498" s="40"/>
      <c r="AI498" s="88">
        <v>84329</v>
      </c>
      <c r="AJ498" s="40"/>
      <c r="AK498" s="40"/>
      <c r="AL498" s="24">
        <v>84349</v>
      </c>
      <c r="AM498" s="40"/>
      <c r="AN498" s="40"/>
      <c r="AO498" s="88">
        <v>84369</v>
      </c>
      <c r="AP498" s="40"/>
      <c r="AQ498" s="40"/>
      <c r="AR498" s="88">
        <v>84294</v>
      </c>
      <c r="AS498" s="40"/>
      <c r="AT498" s="40"/>
      <c r="AU498" s="24">
        <v>116119</v>
      </c>
      <c r="AV498" s="40"/>
      <c r="AW498" s="40"/>
      <c r="AX498" s="24">
        <v>110429</v>
      </c>
      <c r="AY498" s="40"/>
      <c r="AZ498" s="40"/>
      <c r="BA498" s="24"/>
      <c r="BB498" s="40"/>
      <c r="BC498" s="40"/>
      <c r="BD498" s="24"/>
      <c r="BE498" s="40"/>
      <c r="BF498" s="40"/>
      <c r="BG498" s="24"/>
      <c r="BH498" s="40"/>
      <c r="BI498" s="40"/>
      <c r="BJ498" s="24"/>
      <c r="BK498" s="40"/>
      <c r="BL498" s="40"/>
    </row>
    <row r="499" spans="1:64" x14ac:dyDescent="0.2">
      <c r="A499" s="29" t="s">
        <v>25</v>
      </c>
      <c r="B499" s="29" t="s">
        <v>26</v>
      </c>
      <c r="C499" s="29">
        <f>'À renseigner'!$I$13</f>
        <v>0</v>
      </c>
      <c r="D499" s="82"/>
      <c r="E499" s="83"/>
      <c r="F499" s="83"/>
      <c r="G499" s="83"/>
      <c r="H499" s="83"/>
      <c r="I499" s="84"/>
      <c r="J499" s="84"/>
      <c r="K499" s="83" t="s">
        <v>27</v>
      </c>
      <c r="L499" s="83" t="s">
        <v>27</v>
      </c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5"/>
      <c r="X499" s="83"/>
      <c r="Y499" s="84"/>
      <c r="Z499" s="84"/>
      <c r="AA499" s="84"/>
      <c r="AB499" s="88" t="s">
        <v>583</v>
      </c>
      <c r="AC499" s="88">
        <v>84289</v>
      </c>
      <c r="AD499" s="40"/>
      <c r="AE499" s="40"/>
      <c r="AF499" s="88">
        <v>84309</v>
      </c>
      <c r="AG499" s="40"/>
      <c r="AH499" s="40"/>
      <c r="AI499" s="88">
        <v>84329</v>
      </c>
      <c r="AJ499" s="40"/>
      <c r="AK499" s="40"/>
      <c r="AL499" s="24">
        <v>84349</v>
      </c>
      <c r="AM499" s="40"/>
      <c r="AN499" s="40"/>
      <c r="AO499" s="88">
        <v>84369</v>
      </c>
      <c r="AP499" s="40"/>
      <c r="AQ499" s="40"/>
      <c r="AR499" s="88">
        <v>84294</v>
      </c>
      <c r="AS499" s="40"/>
      <c r="AT499" s="40"/>
      <c r="AU499" s="24">
        <v>116119</v>
      </c>
      <c r="AV499" s="40"/>
      <c r="AW499" s="40"/>
      <c r="AX499" s="24">
        <v>110429</v>
      </c>
      <c r="AY499" s="40"/>
      <c r="AZ499" s="40"/>
      <c r="BA499" s="24"/>
      <c r="BB499" s="40"/>
      <c r="BC499" s="40"/>
      <c r="BD499" s="24"/>
      <c r="BE499" s="40"/>
      <c r="BF499" s="40"/>
      <c r="BG499" s="24"/>
      <c r="BH499" s="40"/>
      <c r="BI499" s="40"/>
      <c r="BJ499" s="24"/>
      <c r="BK499" s="40"/>
      <c r="BL499" s="40"/>
    </row>
    <row r="500" spans="1:64" x14ac:dyDescent="0.2">
      <c r="A500" s="29" t="s">
        <v>25</v>
      </c>
      <c r="B500" s="29" t="s">
        <v>26</v>
      </c>
      <c r="C500" s="29">
        <f>'À renseigner'!$I$13</f>
        <v>0</v>
      </c>
      <c r="D500" s="82"/>
      <c r="E500" s="83"/>
      <c r="F500" s="83"/>
      <c r="G500" s="83"/>
      <c r="H500" s="83"/>
      <c r="I500" s="84"/>
      <c r="J500" s="84"/>
      <c r="K500" s="83" t="s">
        <v>27</v>
      </c>
      <c r="L500" s="83" t="s">
        <v>27</v>
      </c>
      <c r="M500" s="84"/>
      <c r="N500" s="84"/>
      <c r="O500" s="111"/>
      <c r="P500" s="84"/>
      <c r="Q500" s="84"/>
      <c r="R500" s="84"/>
      <c r="S500" s="84"/>
      <c r="T500" s="84"/>
      <c r="U500" s="84"/>
      <c r="V500" s="84"/>
      <c r="W500" s="85"/>
      <c r="X500" s="83"/>
      <c r="Y500" s="84"/>
      <c r="Z500" s="84"/>
      <c r="AA500" s="84"/>
      <c r="AB500" s="88" t="s">
        <v>583</v>
      </c>
      <c r="AC500" s="88">
        <v>84289</v>
      </c>
      <c r="AD500" s="40"/>
      <c r="AE500" s="40"/>
      <c r="AF500" s="88">
        <v>84309</v>
      </c>
      <c r="AG500" s="40"/>
      <c r="AH500" s="40"/>
      <c r="AI500" s="88">
        <v>84329</v>
      </c>
      <c r="AJ500" s="40"/>
      <c r="AK500" s="40"/>
      <c r="AL500" s="24">
        <v>84349</v>
      </c>
      <c r="AM500" s="40"/>
      <c r="AN500" s="40"/>
      <c r="AO500" s="88">
        <v>84369</v>
      </c>
      <c r="AP500" s="40"/>
      <c r="AQ500" s="40"/>
      <c r="AR500" s="88">
        <v>84294</v>
      </c>
      <c r="AS500" s="40"/>
      <c r="AT500" s="40"/>
      <c r="AU500" s="24">
        <v>116119</v>
      </c>
      <c r="AV500" s="40"/>
      <c r="AW500" s="40"/>
      <c r="AX500" s="24">
        <v>110429</v>
      </c>
      <c r="AY500" s="40"/>
      <c r="AZ500" s="40"/>
      <c r="BA500" s="24"/>
      <c r="BB500" s="40"/>
      <c r="BC500" s="40"/>
      <c r="BD500" s="24"/>
      <c r="BE500" s="40"/>
      <c r="BF500" s="40"/>
      <c r="BG500" s="24"/>
      <c r="BH500" s="40"/>
      <c r="BI500" s="40"/>
      <c r="BJ500" s="24"/>
      <c r="BK500" s="40"/>
      <c r="BL500" s="40"/>
    </row>
  </sheetData>
  <sheetProtection algorithmName="SHA-512" hashValue="EiFBCZz6BnMUg81QjBaN2sPIWAAK8y2H2cRst45ItrlpiMIMvjEVfkkHnlieZGovJtEjDHjRGukBr3JLm0rUDA==" saltValue="2s10XgamyNaE21QpF+r7Uw==" spinCount="100000" sheet="1" objects="1" scenarios="1"/>
  <mergeCells count="43">
    <mergeCell ref="Z1:AA1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A3:AA4"/>
    <mergeCell ref="A5:C5"/>
    <mergeCell ref="AF3:AH3"/>
    <mergeCell ref="AI3:AK3"/>
    <mergeCell ref="AL3:AN3"/>
    <mergeCell ref="AO3:AQ3"/>
    <mergeCell ref="Z3:Z4"/>
    <mergeCell ref="Y3:Y4"/>
    <mergeCell ref="X3:X4"/>
    <mergeCell ref="W3:W4"/>
    <mergeCell ref="V3:V4"/>
    <mergeCell ref="U3:U4"/>
    <mergeCell ref="T3:T4"/>
    <mergeCell ref="A1:C1"/>
    <mergeCell ref="AC3:AE3"/>
    <mergeCell ref="AB3:AB4"/>
    <mergeCell ref="F3:F4"/>
    <mergeCell ref="E3:E4"/>
    <mergeCell ref="D3:D4"/>
    <mergeCell ref="A3:C4"/>
    <mergeCell ref="AB1:BL1"/>
    <mergeCell ref="BA3:BC3"/>
    <mergeCell ref="BD3:BF3"/>
    <mergeCell ref="BG3:BI3"/>
    <mergeCell ref="BJ3:BL3"/>
    <mergeCell ref="AR3:AT3"/>
    <mergeCell ref="AU3:AW3"/>
    <mergeCell ref="AX3:AZ3"/>
    <mergeCell ref="D1:Y1"/>
  </mergeCells>
  <dataValidations count="23">
    <dataValidation allowBlank="1" showInputMessage="1" showErrorMessage="1" promptTitle="Montant abondement" prompt="Montant à investir sur le fonds pour l'abondement" sqref="AE6:AE500 AW6:AW500 AK6:AK500 AH6:AH500 AN6:AN500 AQ6:AQ500 AT6:AT500 AZ6:AZ500 BC6:BC500 BF6:BF500 BI6:BI500 BL6:BL500" xr:uid="{99E813F3-F146-488E-89A6-73A3C0649B21}"/>
    <dataValidation allowBlank="1" showInputMessage="1" showErrorMessage="1" promptTitle="Montant PPV" prompt="Montant à investir sur le fonds pour la prime de partage de la valeur" sqref="AD6:AD500 AJ6:AJ500 AG6:AG500 AM6:AM500 AP6:AP500 AS6:AS500 AV6:AV500 AY6:AY500 BB6:BB500 BE6:BE500 BH6:BH500 BK6:BK500" xr:uid="{7EC9BB8B-A24B-4662-AF24-154E15E290A2}"/>
    <dataValidation allowBlank="1" showInputMessage="1" showErrorMessage="1" promptTitle="Numéro de Sécurité sociale" prompt="13 ou 15 caractères" sqref="D3" xr:uid="{67B43DE5-BE51-47FD-8B64-AB1D1F93B82C}"/>
    <dataValidation type="date" showInputMessage="1" showErrorMessage="1" promptTitle="Date de sortie de l'entreprise" prompt="Au format JJ/MM/AAAA" sqref="X5:X500" xr:uid="{E1DC0023-60A5-4560-B5BC-B199983173BF}">
      <formula1>1</formula1>
      <formula2>54789</formula2>
    </dataValidation>
    <dataValidation allowBlank="1" showInputMessage="1" showErrorMessage="1" promptTitle="Abondement" prompt="Montant de l'abondement par bénéficiaire" sqref="AA5:AA500" xr:uid="{45A5D2C1-32EB-4DD9-9708-396AF3CF5E00}"/>
    <dataValidation allowBlank="1" showInputMessage="1" showErrorMessage="1" promptTitle="Montant de la PPV" prompt="Montant de la Prime de partage de la valeur" sqref="Z5:Z500" xr:uid="{804E1795-F648-4FD7-900A-417E324AA732}"/>
    <dataValidation type="date" showInputMessage="1" showErrorMessage="1" promptTitle="Date d'entrée dans l'entreprise" prompt="Au format JJ/MM/AAAA" sqref="W5:W500" xr:uid="{4121D0E4-8B7D-4947-AA9E-812F122FB344}">
      <formula1>1</formula1>
      <formula2>54789</formula2>
    </dataValidation>
    <dataValidation type="textLength" operator="equal" allowBlank="1" showInputMessage="1" showErrorMessage="1" promptTitle="Numéro de téléphone mobile" prompt="Sur 10 caractères" sqref="U5" xr:uid="{B84A2557-FD75-49F6-88F2-556F02DD219F}">
      <formula1>10</formula1>
    </dataValidation>
    <dataValidation type="textLength" operator="equal" allowBlank="1" showInputMessage="1" showErrorMessage="1" promptTitle="Numéro de téléphone fixe" prompt="Sur 10 caractères" sqref="T5" xr:uid="{CB79095E-53EB-4D3F-AB09-B92F7E62A3C0}">
      <formula1>10</formula1>
    </dataValidation>
    <dataValidation allowBlank="1" showInputMessage="1" showErrorMessage="1" promptTitle="Adresse e-mail" prompt="Inférieur à 32 caractères" sqref="S5:S500" xr:uid="{D5825BD2-0B28-455C-AC1E-3999A270B5EB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R5:R500" xr:uid="{6F417437-D463-4059-A873-374C9A6EBFDA}">
      <formula1>2</formula1>
    </dataValidation>
    <dataValidation allowBlank="1" showInputMessage="1" showErrorMessage="1" promptTitle="Ville" prompt="Inférieur à 32 caractères" sqref="Q5:Q500" xr:uid="{C29B1614-73FA-4F3A-B13E-AF7C4B5D1A45}"/>
    <dataValidation allowBlank="1" showInputMessage="1" showErrorMessage="1" promptTitle="Code postal" prompt="Sur 5 caractères" sqref="P5:P500" xr:uid="{AFBE0F54-4CFC-467C-BD08-62016FED66B5}"/>
    <dataValidation allowBlank="1" showInputMessage="1" showErrorMessage="1" promptTitle="Localité" prompt="Inférieur à 32 caractères" sqref="O5:O499" xr:uid="{FB3B52C5-B8C1-4E60-8A3A-55AF00212143}"/>
    <dataValidation allowBlank="1" showInputMessage="1" showErrorMessage="1" promptTitle="Complément de rue" prompt="Inférieur à 32 caractères" sqref="N5:N500" xr:uid="{7F7A55B1-A4FC-4F93-ACA3-DBC2F93DD5A5}"/>
    <dataValidation allowBlank="1" showInputMessage="1" showErrorMessage="1" promptTitle="Adresse postale" prompt="Inférieur à 32 caractères" sqref="M5:M500" xr:uid="{35D555E8-4929-4908-855D-0643FD1AF01A}"/>
    <dataValidation allowBlank="1" showInputMessage="1" showErrorMessage="1" promptTitle="Ville de naissance" prompt="Inférieur à 32 caractères" sqref="J5:J500" xr:uid="{4FDB47D3-008F-4BC1-AF98-6821E086F99D}"/>
    <dataValidation allowBlank="1" showInputMessage="1" showErrorMessage="1" promptTitle="Date de naissance" prompt="Format JJ/MM/AAAA" sqref="I5:I500" xr:uid="{15B54579-54B1-4F3B-8F37-9AB39D104942}"/>
    <dataValidation type="textLength" operator="lessThan" allowBlank="1" showInputMessage="1" showErrorMessage="1" promptTitle="Prénom" prompt="Inférieur à 32 caractères" sqref="H5:H500" xr:uid="{496BC697-DE1D-437C-B5DC-F03F5AFFB920}">
      <formula1>32</formula1>
    </dataValidation>
    <dataValidation type="textLength" operator="lessThan" allowBlank="1" showInputMessage="1" showErrorMessage="1" promptTitle="Nom" prompt="Inférieur à 32 caractères" sqref="F5:G500" xr:uid="{06AC5320-9B30-44EB-8AE1-8B30EDF70C6E}">
      <formula1>32</formula1>
    </dataValidation>
    <dataValidation type="textLength" allowBlank="1" showInputMessage="1" showErrorMessage="1" error="Sur 13 ou 15 caractères" promptTitle="Numéro de Sécurité sociale" prompt="Sur 13 ou 15 caractères" sqref="D5:D500" xr:uid="{F543A626-EFCD-4746-A25D-9C4F5AF3E65C}">
      <formula1>13</formula1>
      <formula2>15</formula2>
    </dataValidation>
    <dataValidation operator="equal" allowBlank="1" showInputMessage="1" showErrorMessage="1" promptTitle="Numéro de téléphone fixe" prompt="Sur 10 caractères" sqref="T6:T500" xr:uid="{49920EA6-CA51-447E-95DB-671454FAA52B}"/>
    <dataValidation allowBlank="1" showInputMessage="1" showErrorMessage="1" promptTitle="Numéro de portable" prompt="Sur 10 caractères" sqref="U6:U500" xr:uid="{7EF09FE4-B839-4EA6-A459-CC006A5218F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4" id="{29D27DC2-EB03-4F9F-972C-25D09D4A314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AE5:AE500</xm:sqref>
        </x14:conditionalFormatting>
        <x14:conditionalFormatting xmlns:xm="http://schemas.microsoft.com/office/excel/2006/main">
          <x14:cfRule type="expression" priority="103" id="{11B97B58-55D2-49FB-86C6-3DD3E71039B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AE4</xm:sqref>
        </x14:conditionalFormatting>
        <x14:conditionalFormatting xmlns:xm="http://schemas.microsoft.com/office/excel/2006/main">
          <x14:cfRule type="expression" priority="119" id="{C83F2594-1AE2-475A-8DE7-7168A12B5E2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AD4</xm:sqref>
        </x14:conditionalFormatting>
        <x14:conditionalFormatting xmlns:xm="http://schemas.microsoft.com/office/excel/2006/main">
          <x14:cfRule type="expression" priority="102" id="{69CE7A70-281E-435C-9293-E617B564C43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AE5</xm:sqref>
        </x14:conditionalFormatting>
        <x14:conditionalFormatting xmlns:xm="http://schemas.microsoft.com/office/excel/2006/main">
          <x14:cfRule type="expression" priority="101" id="{8CD3FB46-D93F-4AAE-BE5F-07BED2F1C81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AE2</xm:sqref>
        </x14:conditionalFormatting>
        <x14:conditionalFormatting xmlns:xm="http://schemas.microsoft.com/office/excel/2006/main">
          <x14:cfRule type="expression" priority="87" id="{671D0A63-F29D-44A4-B83E-0FDDADA3010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AH5:AH500</xm:sqref>
        </x14:conditionalFormatting>
        <x14:conditionalFormatting xmlns:xm="http://schemas.microsoft.com/office/excel/2006/main">
          <x14:cfRule type="expression" priority="86" id="{38361DA3-3FEB-47D0-AEB4-1093BCB6DAD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AH4</xm:sqref>
        </x14:conditionalFormatting>
        <x14:conditionalFormatting xmlns:xm="http://schemas.microsoft.com/office/excel/2006/main">
          <x14:cfRule type="expression" priority="88" id="{A0B64324-BA5C-4551-9BF0-C476D79AFD2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AG4</xm:sqref>
        </x14:conditionalFormatting>
        <x14:conditionalFormatting xmlns:xm="http://schemas.microsoft.com/office/excel/2006/main">
          <x14:cfRule type="expression" priority="85" id="{FF3D9B6D-2C7B-4830-B274-2EC130A088B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3" id="{5E4BC1CA-AD2B-4868-B879-E67DFC85BFA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AK5:AK500</xm:sqref>
        </x14:conditionalFormatting>
        <x14:conditionalFormatting xmlns:xm="http://schemas.microsoft.com/office/excel/2006/main">
          <x14:cfRule type="expression" priority="82" id="{D6FB41A6-3D7E-4247-AC72-C06178F50DB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AK4</xm:sqref>
        </x14:conditionalFormatting>
        <x14:conditionalFormatting xmlns:xm="http://schemas.microsoft.com/office/excel/2006/main">
          <x14:cfRule type="expression" priority="84" id="{8679FA5B-410F-468C-848D-3966D07E0AA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AJ4</xm:sqref>
        </x14:conditionalFormatting>
        <x14:conditionalFormatting xmlns:xm="http://schemas.microsoft.com/office/excel/2006/main">
          <x14:cfRule type="expression" priority="81" id="{BB4930EB-1440-41F3-BEAB-046591B6161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79" id="{A89D3E9A-8844-42F8-B37C-F1A6DA41B25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AN5:AN500</xm:sqref>
        </x14:conditionalFormatting>
        <x14:conditionalFormatting xmlns:xm="http://schemas.microsoft.com/office/excel/2006/main">
          <x14:cfRule type="expression" priority="78" id="{7F3A600D-6389-4B3D-BC58-E236A38B96E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AN4</xm:sqref>
        </x14:conditionalFormatting>
        <x14:conditionalFormatting xmlns:xm="http://schemas.microsoft.com/office/excel/2006/main">
          <x14:cfRule type="expression" priority="80" id="{32428E56-A18D-498D-A402-548EB8E4EAD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AM4</xm:sqref>
        </x14:conditionalFormatting>
        <x14:conditionalFormatting xmlns:xm="http://schemas.microsoft.com/office/excel/2006/main">
          <x14:cfRule type="expression" priority="77" id="{505859BB-B05B-4195-80E0-6082B751F5B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5" id="{B41F9814-7DBD-4C4A-BF5A-94C178A3317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AQ5:AQ500</xm:sqref>
        </x14:conditionalFormatting>
        <x14:conditionalFormatting xmlns:xm="http://schemas.microsoft.com/office/excel/2006/main">
          <x14:cfRule type="expression" priority="74" id="{9AB82529-0B43-4B07-B27F-2D1A3107CE1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AQ4</xm:sqref>
        </x14:conditionalFormatting>
        <x14:conditionalFormatting xmlns:xm="http://schemas.microsoft.com/office/excel/2006/main">
          <x14:cfRule type="expression" priority="76" id="{2084879C-6460-4583-89E4-05376FAC4FC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AP4</xm:sqref>
        </x14:conditionalFormatting>
        <x14:conditionalFormatting xmlns:xm="http://schemas.microsoft.com/office/excel/2006/main">
          <x14:cfRule type="expression" priority="73" id="{18FC5D44-F20F-4453-A5FE-1815F6F9529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1" id="{B36AC44A-034C-4752-9319-ED8F9D7AE93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AT5:AT500</xm:sqref>
        </x14:conditionalFormatting>
        <x14:conditionalFormatting xmlns:xm="http://schemas.microsoft.com/office/excel/2006/main">
          <x14:cfRule type="expression" priority="70" id="{40CB9DE4-A1E3-4BA9-AAF0-DA2EC824ACB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AT4</xm:sqref>
        </x14:conditionalFormatting>
        <x14:conditionalFormatting xmlns:xm="http://schemas.microsoft.com/office/excel/2006/main">
          <x14:cfRule type="expression" priority="72" id="{285C447A-0EA3-46A8-B5B9-C02B94179F5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AS4</xm:sqref>
        </x14:conditionalFormatting>
        <x14:conditionalFormatting xmlns:xm="http://schemas.microsoft.com/office/excel/2006/main">
          <x14:cfRule type="expression" priority="69" id="{AA954F97-3F1A-4938-89A0-DBA1F2EFC81B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7" id="{8528152B-8275-4AE0-ABFA-306004A65F6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AW5:AW500</xm:sqref>
        </x14:conditionalFormatting>
        <x14:conditionalFormatting xmlns:xm="http://schemas.microsoft.com/office/excel/2006/main">
          <x14:cfRule type="expression" priority="66" id="{C9EED1A0-06F4-4AA8-9AE0-BCEEC858D56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AW4</xm:sqref>
        </x14:conditionalFormatting>
        <x14:conditionalFormatting xmlns:xm="http://schemas.microsoft.com/office/excel/2006/main">
          <x14:cfRule type="expression" priority="68" id="{6241EE3E-CA6C-4F09-B7DC-79D3CABD2D3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AU4:AV4</xm:sqref>
        </x14:conditionalFormatting>
        <x14:conditionalFormatting xmlns:xm="http://schemas.microsoft.com/office/excel/2006/main">
          <x14:cfRule type="expression" priority="65" id="{30D562A1-2D1C-407D-B7CB-16C4AFC5DE0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3" id="{52C5DBFD-880F-4BBD-961D-86F3B55E4E2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AZ5:AZ500</xm:sqref>
        </x14:conditionalFormatting>
        <x14:conditionalFormatting xmlns:xm="http://schemas.microsoft.com/office/excel/2006/main">
          <x14:cfRule type="expression" priority="62" id="{DBBCC9F6-47E4-4993-8863-A8F9EBB53C5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AZ4</xm:sqref>
        </x14:conditionalFormatting>
        <x14:conditionalFormatting xmlns:xm="http://schemas.microsoft.com/office/excel/2006/main">
          <x14:cfRule type="expression" priority="64" id="{AE69F7F5-8C8A-4AE6-895C-C632F1C1D9C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AY4</xm:sqref>
        </x14:conditionalFormatting>
        <x14:conditionalFormatting xmlns:xm="http://schemas.microsoft.com/office/excel/2006/main">
          <x14:cfRule type="expression" priority="61" id="{69810EA7-95D2-427A-B810-C69F38B8BBC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60" id="{FBBCC915-AD24-46A6-8395-80B04199439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AK2</xm:sqref>
        </x14:conditionalFormatting>
        <x14:conditionalFormatting xmlns:xm="http://schemas.microsoft.com/office/excel/2006/main">
          <x14:cfRule type="expression" priority="59" id="{3CD068FA-351A-41B0-9AE6-61CB6F227BD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AN2</xm:sqref>
        </x14:conditionalFormatting>
        <x14:conditionalFormatting xmlns:xm="http://schemas.microsoft.com/office/excel/2006/main">
          <x14:cfRule type="expression" priority="58" id="{1C71B009-6837-40D2-BD7A-1CE6D8240C0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AQ2</xm:sqref>
        </x14:conditionalFormatting>
        <x14:conditionalFormatting xmlns:xm="http://schemas.microsoft.com/office/excel/2006/main">
          <x14:cfRule type="expression" priority="57" id="{43A60C9D-27D2-4AAE-8AC6-5A78D8B0833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AT2</xm:sqref>
        </x14:conditionalFormatting>
        <x14:conditionalFormatting xmlns:xm="http://schemas.microsoft.com/office/excel/2006/main">
          <x14:cfRule type="expression" priority="56" id="{25C37A6C-A690-4A50-BE17-4B1A2DDA59B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AW2</xm:sqref>
        </x14:conditionalFormatting>
        <x14:conditionalFormatting xmlns:xm="http://schemas.microsoft.com/office/excel/2006/main">
          <x14:cfRule type="expression" priority="55" id="{D4A8DECF-AAA5-468B-BAFC-0B1B3FD61F9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AZ2</xm:sqref>
        </x14:conditionalFormatting>
        <x14:conditionalFormatting xmlns:xm="http://schemas.microsoft.com/office/excel/2006/main">
          <x14:cfRule type="expression" priority="53" id="{7EF59939-1EDD-442A-8B96-D2037C34CBC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BC5:BC500</xm:sqref>
        </x14:conditionalFormatting>
        <x14:conditionalFormatting xmlns:xm="http://schemas.microsoft.com/office/excel/2006/main">
          <x14:cfRule type="expression" priority="52" id="{5C1C89C3-8BFC-45BC-92B9-7CB27D60550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BC4</xm:sqref>
        </x14:conditionalFormatting>
        <x14:conditionalFormatting xmlns:xm="http://schemas.microsoft.com/office/excel/2006/main">
          <x14:cfRule type="expression" priority="54" id="{3DF4495F-9D80-4932-91CC-528C6D11C05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BB4</xm:sqref>
        </x14:conditionalFormatting>
        <x14:conditionalFormatting xmlns:xm="http://schemas.microsoft.com/office/excel/2006/main">
          <x14:cfRule type="expression" priority="51" id="{350BE980-B520-4804-AF34-3AA5CA7E8DC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0" id="{AFBC88EB-591A-4231-9FD2-621672FF4BE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BC2</xm:sqref>
        </x14:conditionalFormatting>
        <x14:conditionalFormatting xmlns:xm="http://schemas.microsoft.com/office/excel/2006/main">
          <x14:cfRule type="expression" priority="48" id="{C1D7F781-0C97-47B4-99CB-D521CE85202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BF5:BF500</xm:sqref>
        </x14:conditionalFormatting>
        <x14:conditionalFormatting xmlns:xm="http://schemas.microsoft.com/office/excel/2006/main">
          <x14:cfRule type="expression" priority="47" id="{FAB77F02-C569-44B1-8650-FD26AD1FDC3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BF4</xm:sqref>
        </x14:conditionalFormatting>
        <x14:conditionalFormatting xmlns:xm="http://schemas.microsoft.com/office/excel/2006/main">
          <x14:cfRule type="expression" priority="49" id="{B84DE364-262C-444A-91F6-BB671E0F7C2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BE4</xm:sqref>
        </x14:conditionalFormatting>
        <x14:conditionalFormatting xmlns:xm="http://schemas.microsoft.com/office/excel/2006/main">
          <x14:cfRule type="expression" priority="46" id="{5F805519-AB1C-4D75-A519-F0E9BF42EFE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5" id="{3EFCC601-6BC1-43A8-B3DB-7D7981F85E8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BF2</xm:sqref>
        </x14:conditionalFormatting>
        <x14:conditionalFormatting xmlns:xm="http://schemas.microsoft.com/office/excel/2006/main">
          <x14:cfRule type="expression" priority="38" id="{2B752916-6B82-4388-9D91-01BD87E3E90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BL5:BL500 BI5:BI500</xm:sqref>
        </x14:conditionalFormatting>
        <x14:conditionalFormatting xmlns:xm="http://schemas.microsoft.com/office/excel/2006/main">
          <x14:cfRule type="expression" priority="37" id="{CA38E440-1AF1-4FCC-8EE6-C8CEE59A03E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BL4 BI4</xm:sqref>
        </x14:conditionalFormatting>
        <x14:conditionalFormatting xmlns:xm="http://schemas.microsoft.com/office/excel/2006/main">
          <x14:cfRule type="expression" priority="39" id="{FB029504-6375-480E-8E8D-8297C6553A2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BK4 BH4</xm:sqref>
        </x14:conditionalFormatting>
        <x14:conditionalFormatting xmlns:xm="http://schemas.microsoft.com/office/excel/2006/main">
          <x14:cfRule type="expression" priority="36" id="{D568644B-E1E2-4B6C-8FB6-3F9D9EFF449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 BI5</xm:sqref>
        </x14:conditionalFormatting>
        <x14:conditionalFormatting xmlns:xm="http://schemas.microsoft.com/office/excel/2006/main">
          <x14:cfRule type="expression" priority="35" id="{FE07843C-91F7-4874-922E-B5687009C61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BL2 BI2</xm:sqref>
        </x14:conditionalFormatting>
        <x14:conditionalFormatting xmlns:xm="http://schemas.microsoft.com/office/excel/2006/main">
          <x14:cfRule type="expression" priority="14" id="{3A63E613-B0B6-4A33-8A36-30688F35CDF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AO4</xm:sqref>
        </x14:conditionalFormatting>
        <x14:conditionalFormatting xmlns:xm="http://schemas.microsoft.com/office/excel/2006/main">
          <x14:cfRule type="expression" priority="13" id="{8FCB1025-510E-4EF9-B5BC-2088EBB2DE2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AR4</xm:sqref>
        </x14:conditionalFormatting>
        <x14:conditionalFormatting xmlns:xm="http://schemas.microsoft.com/office/excel/2006/main">
          <x14:cfRule type="expression" priority="12" id="{7625A441-4939-40F5-B4D2-35123014637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AX4</xm:sqref>
        </x14:conditionalFormatting>
        <x14:conditionalFormatting xmlns:xm="http://schemas.microsoft.com/office/excel/2006/main">
          <x14:cfRule type="expression" priority="11" id="{02812084-E392-4B98-8B46-3C1CBEDFE27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BA4</xm:sqref>
        </x14:conditionalFormatting>
        <x14:conditionalFormatting xmlns:xm="http://schemas.microsoft.com/office/excel/2006/main">
          <x14:cfRule type="expression" priority="10" id="{45652816-7325-48A3-AA38-FFE7965ED1F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BD4</xm:sqref>
        </x14:conditionalFormatting>
        <x14:conditionalFormatting xmlns:xm="http://schemas.microsoft.com/office/excel/2006/main">
          <x14:cfRule type="expression" priority="9" id="{449F2FDE-7217-4A5F-87ED-8C41F09A7298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BG4</xm:sqref>
        </x14:conditionalFormatting>
        <x14:conditionalFormatting xmlns:xm="http://schemas.microsoft.com/office/excel/2006/main">
          <x14:cfRule type="expression" priority="8" id="{994CCD5F-2FAF-42A4-B59F-F4892A795D2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AC4</xm:sqref>
        </x14:conditionalFormatting>
        <x14:conditionalFormatting xmlns:xm="http://schemas.microsoft.com/office/excel/2006/main">
          <x14:cfRule type="expression" priority="7" id="{158D19D4-3528-44BA-BA59-982F00521A6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AF4</xm:sqref>
        </x14:conditionalFormatting>
        <x14:conditionalFormatting xmlns:xm="http://schemas.microsoft.com/office/excel/2006/main">
          <x14:cfRule type="expression" priority="6" id="{092A2835-855E-4F81-8FD5-94FB472EB24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AI4</xm:sqref>
        </x14:conditionalFormatting>
        <x14:conditionalFormatting xmlns:xm="http://schemas.microsoft.com/office/excel/2006/main">
          <x14:cfRule type="expression" priority="5" id="{0D2899F8-EB67-472D-922C-9C986CB42A9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AL4</xm:sqref>
        </x14:conditionalFormatting>
        <x14:conditionalFormatting xmlns:xm="http://schemas.microsoft.com/office/excel/2006/main">
          <x14:cfRule type="expression" priority="4" id="{2F5CF4E9-AD80-4FF1-A495-14846979AE9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BJ4</xm:sqref>
        </x14:conditionalFormatting>
        <x14:conditionalFormatting xmlns:xm="http://schemas.microsoft.com/office/excel/2006/main">
          <x14:cfRule type="expression" priority="1" id="{B3A8B8D1-D7DD-4E9E-80A2-F32AAC3C918C}">
            <xm:f>'À renseigner'!$I$29="non"</xm:f>
            <x14:dxf>
              <fill>
                <patternFill>
                  <bgColor theme="0" tint="-0.499984740745262"/>
                </patternFill>
              </fill>
            </x14:dxf>
          </x14:cfRule>
          <xm:sqref>AA1:AA3 AA5:AA1048576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A87A7D15-BDFE-4CE6-9E07-84D1EF602E57}">
          <x14:formula1>
            <xm:f>Données!$K$4:$K$6</xm:f>
          </x14:formula1>
          <xm:sqref>Y5:Y500</xm:sqref>
        </x14:dataValidation>
        <x14:dataValidation type="list" allowBlank="1" showInputMessage="1" showErrorMessage="1" promptTitle="État du salarié " prompt="A = Actif_x000a_P = Parti_x000a_R = Retraité_x000a_D = Décédé" xr:uid="{C891B8F1-D0F9-4A9C-98E6-865EA468A380}">
          <x14:formula1>
            <xm:f>Données!$A$4:$A$8</xm:f>
          </x14:formula1>
          <xm:sqref>V5:V500</xm:sqref>
        </x14:dataValidation>
        <x14:dataValidation type="list" allowBlank="1" showInputMessage="1" showErrorMessage="1" promptTitle="CSG/CRDS" prompt="O = Soumis à la CSG/CRDS_x000a_N = Non soumis à la CSG/CRDS" xr:uid="{99ACF2BD-2696-4BCD-A001-538EE60F3148}">
          <x14:formula1>
            <xm:f>Données!$C$4:$C$6</xm:f>
          </x14:formula1>
          <xm:sqref>L5:L500</xm:sqref>
        </x14:dataValidation>
        <x14:dataValidation type="list" allowBlank="1" showInputMessage="1" showErrorMessage="1" promptTitle="Salarié" prompt="O = Salarié_x000a_" xr:uid="{8B444A6B-E1DA-47C2-801C-989DEA676647}">
          <x14:formula1>
            <xm:f>Données!$E$4:$E$6</xm:f>
          </x14:formula1>
          <xm:sqref>K5:K500</xm:sqref>
        </x14:dataValidation>
        <x14:dataValidation type="list" allowBlank="1" showInputMessage="1" showErrorMessage="1" promptTitle="Civilité" prompt="1 = Monsieur_x000a_2 = Madame" xr:uid="{B1512A2C-CEC8-4D4D-83B2-6A9F0F7342D3}">
          <x14:formula1>
            <xm:f>Données!$I$4:$I$6</xm:f>
          </x14:formula1>
          <xm:sqref>E5:E500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C6F3-7388-478B-9C4A-D784ACFAE2EC}">
  <sheetPr codeName="Feuil4"/>
  <dimension ref="A1:BO502"/>
  <sheetViews>
    <sheetView showZeros="0" zoomScaleNormal="100" workbookViewId="0">
      <selection activeCell="F23" sqref="F23"/>
    </sheetView>
  </sheetViews>
  <sheetFormatPr baseColWidth="10" defaultColWidth="11.42578125" defaultRowHeight="12.75" x14ac:dyDescent="0.2"/>
  <cols>
    <col min="1" max="1" width="12" style="19" customWidth="1"/>
    <col min="2" max="2" width="10.42578125" style="19" bestFit="1" customWidth="1"/>
    <col min="3" max="3" width="15.140625" style="19" bestFit="1" customWidth="1"/>
    <col min="4" max="4" width="16.42578125" style="19" customWidth="1"/>
    <col min="5" max="5" width="17.28515625" style="19" customWidth="1"/>
    <col min="6" max="7" width="21.7109375" style="19" customWidth="1"/>
    <col min="8" max="8" width="19.42578125" style="19" customWidth="1"/>
    <col min="9" max="9" width="14.42578125" style="19" bestFit="1" customWidth="1"/>
    <col min="10" max="10" width="16.140625" style="19" customWidth="1"/>
    <col min="11" max="11" width="15.42578125" style="19" customWidth="1"/>
    <col min="12" max="12" width="20.42578125" style="19" customWidth="1"/>
    <col min="13" max="13" width="40.7109375" style="19" customWidth="1"/>
    <col min="14" max="14" width="26" style="19" customWidth="1"/>
    <col min="15" max="15" width="23.28515625" style="19" bestFit="1" customWidth="1"/>
    <col min="16" max="16" width="13.140625" style="19" customWidth="1"/>
    <col min="17" max="17" width="21.42578125" style="19" customWidth="1"/>
    <col min="18" max="18" width="20.28515625" style="19" customWidth="1"/>
    <col min="19" max="19" width="31.28515625" style="19" customWidth="1"/>
    <col min="20" max="20" width="20" style="19" customWidth="1"/>
    <col min="21" max="21" width="18.7109375" style="19" bestFit="1" customWidth="1"/>
    <col min="22" max="22" width="17.85546875" style="19" customWidth="1"/>
    <col min="23" max="24" width="15" style="19" customWidth="1"/>
    <col min="25" max="25" width="29.5703125" style="19" customWidth="1"/>
    <col min="26" max="26" width="31.42578125" style="19" customWidth="1"/>
    <col min="27" max="27" width="32.42578125" style="19" customWidth="1"/>
    <col min="28" max="28" width="17" style="19" customWidth="1"/>
    <col min="29" max="29" width="26.5703125" style="19" bestFit="1" customWidth="1"/>
    <col min="30" max="30" width="20.140625" style="19" customWidth="1"/>
    <col min="31" max="31" width="17" style="19" customWidth="1"/>
    <col min="32" max="32" width="11.42578125" style="23" customWidth="1"/>
    <col min="33" max="34" width="11.42578125" style="41" customWidth="1"/>
    <col min="35" max="35" width="11.42578125" style="20" customWidth="1"/>
    <col min="36" max="37" width="11.42578125" style="41" customWidth="1"/>
    <col min="38" max="38" width="11.42578125" style="20" customWidth="1"/>
    <col min="39" max="40" width="11.42578125" style="41" customWidth="1"/>
    <col min="41" max="41" width="11.42578125" style="20" customWidth="1"/>
    <col min="42" max="43" width="11.42578125" style="41" customWidth="1"/>
    <col min="44" max="44" width="11.42578125" style="20" customWidth="1"/>
    <col min="45" max="46" width="11.42578125" style="41" customWidth="1"/>
    <col min="47" max="47" width="11.42578125" style="20" customWidth="1"/>
    <col min="48" max="49" width="11.42578125" style="41" customWidth="1"/>
    <col min="50" max="50" width="11.42578125" style="20" customWidth="1"/>
    <col min="51" max="52" width="11.42578125" style="41" customWidth="1"/>
    <col min="53" max="53" width="11.42578125" style="22" customWidth="1"/>
    <col min="54" max="55" width="11.42578125" style="41" customWidth="1"/>
    <col min="56" max="56" width="11.42578125" style="19" customWidth="1"/>
    <col min="57" max="58" width="11.42578125" style="19"/>
    <col min="59" max="59" width="11.42578125" style="19" customWidth="1"/>
    <col min="60" max="16384" width="11.42578125" style="19"/>
  </cols>
  <sheetData>
    <row r="1" spans="1:67" s="27" customFormat="1" ht="15.75" x14ac:dyDescent="0.25">
      <c r="A1" s="211" t="s">
        <v>553</v>
      </c>
      <c r="B1" s="211"/>
      <c r="C1" s="211"/>
      <c r="D1" s="258" t="s">
        <v>554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9" t="s">
        <v>697</v>
      </c>
      <c r="AA1" s="259"/>
      <c r="AB1" s="261" t="s">
        <v>555</v>
      </c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</row>
    <row r="2" spans="1:67" s="30" customFormat="1" ht="25.5" customHeight="1" x14ac:dyDescent="0.25">
      <c r="A2" s="54" t="s">
        <v>0</v>
      </c>
      <c r="B2" s="54" t="s">
        <v>1</v>
      </c>
      <c r="C2" s="54" t="s">
        <v>2</v>
      </c>
      <c r="D2" s="89" t="s">
        <v>3</v>
      </c>
      <c r="E2" s="89" t="s">
        <v>4</v>
      </c>
      <c r="F2" s="89" t="s">
        <v>5</v>
      </c>
      <c r="G2" s="89" t="s">
        <v>695</v>
      </c>
      <c r="H2" s="89" t="s">
        <v>6</v>
      </c>
      <c r="I2" s="89" t="s">
        <v>7</v>
      </c>
      <c r="J2" s="89" t="s">
        <v>8</v>
      </c>
      <c r="K2" s="89" t="s">
        <v>9</v>
      </c>
      <c r="L2" s="36" t="s">
        <v>10</v>
      </c>
      <c r="M2" s="89" t="s">
        <v>12</v>
      </c>
      <c r="N2" s="36" t="s">
        <v>11</v>
      </c>
      <c r="O2" s="36" t="s">
        <v>13</v>
      </c>
      <c r="P2" s="89" t="s">
        <v>14</v>
      </c>
      <c r="Q2" s="89" t="s">
        <v>15</v>
      </c>
      <c r="R2" s="89" t="s">
        <v>16</v>
      </c>
      <c r="S2" s="89" t="s">
        <v>17</v>
      </c>
      <c r="T2" s="36" t="s">
        <v>18</v>
      </c>
      <c r="U2" s="89" t="s">
        <v>19</v>
      </c>
      <c r="V2" s="89" t="s">
        <v>21</v>
      </c>
      <c r="W2" s="89" t="s">
        <v>20</v>
      </c>
      <c r="X2" s="89" t="s">
        <v>693</v>
      </c>
      <c r="Y2" s="89" t="s">
        <v>24</v>
      </c>
      <c r="Z2" s="180" t="s">
        <v>22</v>
      </c>
      <c r="AA2" s="180" t="s">
        <v>585</v>
      </c>
      <c r="AB2" s="264" t="s">
        <v>582</v>
      </c>
      <c r="AC2" s="263" t="s">
        <v>552</v>
      </c>
      <c r="AD2" s="263" t="s">
        <v>616</v>
      </c>
      <c r="AE2" s="263" t="s">
        <v>630</v>
      </c>
      <c r="AF2" s="260" t="s">
        <v>23</v>
      </c>
      <c r="AG2" s="260" t="s">
        <v>586</v>
      </c>
      <c r="AH2" s="260" t="s">
        <v>594</v>
      </c>
      <c r="AI2" s="260" t="s">
        <v>30</v>
      </c>
      <c r="AJ2" s="260" t="s">
        <v>593</v>
      </c>
      <c r="AK2" s="260" t="s">
        <v>604</v>
      </c>
      <c r="AL2" s="260" t="s">
        <v>573</v>
      </c>
      <c r="AM2" s="260" t="s">
        <v>592</v>
      </c>
      <c r="AN2" s="260" t="s">
        <v>605</v>
      </c>
      <c r="AO2" s="260" t="s">
        <v>574</v>
      </c>
      <c r="AP2" s="260" t="s">
        <v>591</v>
      </c>
      <c r="AQ2" s="260" t="s">
        <v>606</v>
      </c>
      <c r="AR2" s="260" t="s">
        <v>575</v>
      </c>
      <c r="AS2" s="260" t="s">
        <v>590</v>
      </c>
      <c r="AT2" s="260" t="s">
        <v>607</v>
      </c>
      <c r="AU2" s="260" t="s">
        <v>576</v>
      </c>
      <c r="AV2" s="260" t="s">
        <v>589</v>
      </c>
      <c r="AW2" s="260" t="s">
        <v>608</v>
      </c>
      <c r="AX2" s="260" t="s">
        <v>577</v>
      </c>
      <c r="AY2" s="260" t="s">
        <v>588</v>
      </c>
      <c r="AZ2" s="260" t="s">
        <v>609</v>
      </c>
      <c r="BA2" s="260" t="s">
        <v>578</v>
      </c>
      <c r="BB2" s="260" t="s">
        <v>587</v>
      </c>
      <c r="BC2" s="260" t="s">
        <v>610</v>
      </c>
      <c r="BD2" s="260" t="s">
        <v>664</v>
      </c>
      <c r="BE2" s="260" t="s">
        <v>665</v>
      </c>
      <c r="BF2" s="260" t="s">
        <v>666</v>
      </c>
      <c r="BG2" s="260" t="s">
        <v>667</v>
      </c>
      <c r="BH2" s="260" t="s">
        <v>668</v>
      </c>
      <c r="BI2" s="260" t="s">
        <v>669</v>
      </c>
      <c r="BJ2" s="260" t="s">
        <v>670</v>
      </c>
      <c r="BK2" s="260" t="s">
        <v>671</v>
      </c>
      <c r="BL2" s="260" t="s">
        <v>672</v>
      </c>
      <c r="BM2" s="260" t="s">
        <v>673</v>
      </c>
      <c r="BN2" s="260" t="s">
        <v>674</v>
      </c>
      <c r="BO2" s="260" t="s">
        <v>675</v>
      </c>
    </row>
    <row r="3" spans="1:67" s="31" customFormat="1" ht="183.75" customHeight="1" x14ac:dyDescent="0.25">
      <c r="A3" s="224" t="s">
        <v>32</v>
      </c>
      <c r="B3" s="225"/>
      <c r="C3" s="226"/>
      <c r="D3" s="214" t="s">
        <v>579</v>
      </c>
      <c r="E3" s="214" t="s">
        <v>571</v>
      </c>
      <c r="F3" s="214" t="s">
        <v>568</v>
      </c>
      <c r="G3" s="214" t="s">
        <v>568</v>
      </c>
      <c r="H3" s="214" t="s">
        <v>568</v>
      </c>
      <c r="I3" s="214" t="s">
        <v>50</v>
      </c>
      <c r="J3" s="214" t="s">
        <v>568</v>
      </c>
      <c r="K3" s="214" t="s">
        <v>680</v>
      </c>
      <c r="L3" s="214" t="s">
        <v>691</v>
      </c>
      <c r="M3" s="214" t="s">
        <v>569</v>
      </c>
      <c r="N3" s="214" t="s">
        <v>570</v>
      </c>
      <c r="O3" s="214" t="s">
        <v>570</v>
      </c>
      <c r="P3" s="214" t="s">
        <v>580</v>
      </c>
      <c r="Q3" s="214" t="s">
        <v>568</v>
      </c>
      <c r="R3" s="214" t="s">
        <v>572</v>
      </c>
      <c r="S3" s="214" t="s">
        <v>568</v>
      </c>
      <c r="T3" s="214" t="s">
        <v>42</v>
      </c>
      <c r="U3" s="214" t="s">
        <v>51</v>
      </c>
      <c r="V3" s="214" t="s">
        <v>52</v>
      </c>
      <c r="W3" s="214" t="s">
        <v>54</v>
      </c>
      <c r="X3" s="214" t="s">
        <v>694</v>
      </c>
      <c r="Y3" s="217" t="str">
        <f>IF('À renseigner'!I27="- de 50 salariés","Information obligatoire
(- 50 salariés)
Indicateur nécessaire au calcul de la CSG/CRDS sur la PPV
Renseignez :  
O pour Oui 
(PPV non-soumise à CSG/CRDS pour les - de 3 SMIC) 
N pour Non
(PPV soumise à CSG/CRDS pour les + de 3 SMIC)","Information obligatoire
(entreprise + 50 salariés)
Indicateur relatif à la rémunération de l'épargnant, nécessaire au calcul de la CSG/CRDS sur le versement de la Prime de Partage de la Valeur 
Renseignez : 
O pour Oui
N pour Non")</f>
        <v>Information obligatoire
(- 50 salariés)
Indicateur nécessaire au calcul de la CSG/CRDS sur la PPV
Renseignez :  
O pour Oui 
(PPV non-soumise à CSG/CRDS pour les - de 3 SMIC) 
N pour Non
(PPV soumise à CSG/CRDS pour les + de 3 SMIC)</v>
      </c>
      <c r="Z3" s="217" t="str">
        <f>IF('À renseigner'!I27="- de 50 salariés","Information obligatoire
(entreprise - 50 salariés)
Montant de la prime de partage de la valeur par bénéficiaire dans le PER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PER
Voir colonne précédente 
Si 'O' : 
Montant à renseigner =
Montant PPV
Si 'N'  : 
Montant à renseigner = 
Montant PPV - CSG/CRDS</v>
      </c>
      <c r="AA3" s="218" t="s">
        <v>719</v>
      </c>
      <c r="AB3" s="233" t="s">
        <v>676</v>
      </c>
      <c r="AC3" s="219" t="s">
        <v>581</v>
      </c>
      <c r="AD3" s="219" t="s">
        <v>615</v>
      </c>
      <c r="AE3" s="219" t="s">
        <v>614</v>
      </c>
      <c r="AF3" s="221" t="s">
        <v>620</v>
      </c>
      <c r="AG3" s="222"/>
      <c r="AH3" s="223"/>
      <c r="AI3" s="221" t="s">
        <v>621</v>
      </c>
      <c r="AJ3" s="222"/>
      <c r="AK3" s="223"/>
      <c r="AL3" s="221" t="s">
        <v>622</v>
      </c>
      <c r="AM3" s="222"/>
      <c r="AN3" s="223"/>
      <c r="AO3" s="221" t="s">
        <v>623</v>
      </c>
      <c r="AP3" s="222"/>
      <c r="AQ3" s="223"/>
      <c r="AR3" s="221" t="s">
        <v>624</v>
      </c>
      <c r="AS3" s="222"/>
      <c r="AT3" s="223"/>
      <c r="AU3" s="221" t="s">
        <v>625</v>
      </c>
      <c r="AV3" s="222"/>
      <c r="AW3" s="223"/>
      <c r="AX3" s="221" t="s">
        <v>704</v>
      </c>
      <c r="AY3" s="222"/>
      <c r="AZ3" s="223"/>
      <c r="BA3" s="221" t="s">
        <v>705</v>
      </c>
      <c r="BB3" s="222"/>
      <c r="BC3" s="223"/>
      <c r="BD3" s="230" t="s">
        <v>626</v>
      </c>
      <c r="BE3" s="231"/>
      <c r="BF3" s="232"/>
      <c r="BG3" s="230" t="s">
        <v>626</v>
      </c>
      <c r="BH3" s="231"/>
      <c r="BI3" s="232"/>
      <c r="BJ3" s="230" t="s">
        <v>626</v>
      </c>
      <c r="BK3" s="231"/>
      <c r="BL3" s="232"/>
      <c r="BM3" s="230" t="s">
        <v>626</v>
      </c>
      <c r="BN3" s="231"/>
      <c r="BO3" s="232"/>
    </row>
    <row r="4" spans="1:67" s="31" customFormat="1" ht="23.25" customHeight="1" x14ac:dyDescent="0.25">
      <c r="A4" s="227"/>
      <c r="B4" s="228"/>
      <c r="C4" s="229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7"/>
      <c r="Z4" s="217"/>
      <c r="AA4" s="218"/>
      <c r="AB4" s="234"/>
      <c r="AC4" s="220"/>
      <c r="AD4" s="220"/>
      <c r="AE4" s="220"/>
      <c r="AF4" s="52" t="s">
        <v>692</v>
      </c>
      <c r="AG4" s="52" t="s">
        <v>619</v>
      </c>
      <c r="AH4" s="51" t="s">
        <v>618</v>
      </c>
      <c r="AI4" s="52" t="s">
        <v>692</v>
      </c>
      <c r="AJ4" s="52" t="s">
        <v>619</v>
      </c>
      <c r="AK4" s="51" t="s">
        <v>618</v>
      </c>
      <c r="AL4" s="52" t="s">
        <v>692</v>
      </c>
      <c r="AM4" s="52" t="s">
        <v>619</v>
      </c>
      <c r="AN4" s="51" t="s">
        <v>618</v>
      </c>
      <c r="AO4" s="52" t="s">
        <v>692</v>
      </c>
      <c r="AP4" s="52" t="s">
        <v>619</v>
      </c>
      <c r="AQ4" s="51" t="s">
        <v>618</v>
      </c>
      <c r="AR4" s="52" t="s">
        <v>692</v>
      </c>
      <c r="AS4" s="52" t="s">
        <v>619</v>
      </c>
      <c r="AT4" s="51" t="s">
        <v>618</v>
      </c>
      <c r="AU4" s="52" t="s">
        <v>692</v>
      </c>
      <c r="AV4" s="52" t="s">
        <v>619</v>
      </c>
      <c r="AW4" s="51" t="s">
        <v>618</v>
      </c>
      <c r="AX4" s="52" t="s">
        <v>692</v>
      </c>
      <c r="AY4" s="52" t="s">
        <v>619</v>
      </c>
      <c r="AZ4" s="51" t="s">
        <v>618</v>
      </c>
      <c r="BA4" s="52" t="s">
        <v>692</v>
      </c>
      <c r="BB4" s="52" t="s">
        <v>619</v>
      </c>
      <c r="BC4" s="51" t="s">
        <v>618</v>
      </c>
      <c r="BD4" s="52" t="s">
        <v>692</v>
      </c>
      <c r="BE4" s="52" t="s">
        <v>619</v>
      </c>
      <c r="BF4" s="51" t="s">
        <v>618</v>
      </c>
      <c r="BG4" s="52" t="s">
        <v>692</v>
      </c>
      <c r="BH4" s="52" t="s">
        <v>619</v>
      </c>
      <c r="BI4" s="51" t="s">
        <v>618</v>
      </c>
      <c r="BJ4" s="52" t="s">
        <v>692</v>
      </c>
      <c r="BK4" s="52" t="s">
        <v>619</v>
      </c>
      <c r="BL4" s="51" t="s">
        <v>618</v>
      </c>
      <c r="BM4" s="52" t="s">
        <v>692</v>
      </c>
      <c r="BN4" s="52" t="s">
        <v>619</v>
      </c>
      <c r="BO4" s="51" t="s">
        <v>618</v>
      </c>
    </row>
    <row r="5" spans="1:67" s="72" customFormat="1" x14ac:dyDescent="0.25">
      <c r="A5" s="216" t="s">
        <v>31</v>
      </c>
      <c r="B5" s="216"/>
      <c r="C5" s="216"/>
      <c r="D5" s="65">
        <v>2800175099888</v>
      </c>
      <c r="E5" s="66">
        <v>2</v>
      </c>
      <c r="F5" s="67" t="s">
        <v>33</v>
      </c>
      <c r="G5" s="67" t="s">
        <v>677</v>
      </c>
      <c r="H5" s="67" t="s">
        <v>34</v>
      </c>
      <c r="I5" s="68">
        <v>29221</v>
      </c>
      <c r="J5" s="66" t="s">
        <v>35</v>
      </c>
      <c r="K5" s="66" t="s">
        <v>27</v>
      </c>
      <c r="L5" s="66" t="s">
        <v>27</v>
      </c>
      <c r="M5" s="66" t="s">
        <v>36</v>
      </c>
      <c r="N5" s="69"/>
      <c r="O5" s="69"/>
      <c r="P5" s="66">
        <v>92000</v>
      </c>
      <c r="Q5" s="66" t="s">
        <v>37</v>
      </c>
      <c r="R5" s="66" t="s">
        <v>38</v>
      </c>
      <c r="S5" s="66" t="s">
        <v>39</v>
      </c>
      <c r="T5" s="70" t="s">
        <v>41</v>
      </c>
      <c r="U5" s="71" t="s">
        <v>40</v>
      </c>
      <c r="V5" s="69" t="s">
        <v>28</v>
      </c>
      <c r="W5" s="68">
        <v>45292</v>
      </c>
      <c r="X5" s="68">
        <v>45292</v>
      </c>
      <c r="Y5" s="69" t="s">
        <v>27</v>
      </c>
      <c r="Z5" s="69">
        <v>1000</v>
      </c>
      <c r="AA5" s="69">
        <v>1000</v>
      </c>
      <c r="AB5" s="73" t="s">
        <v>584</v>
      </c>
      <c r="AC5" s="74" t="s">
        <v>556</v>
      </c>
      <c r="AD5" s="75">
        <v>100</v>
      </c>
      <c r="AE5" s="75">
        <v>100</v>
      </c>
      <c r="AF5" s="76">
        <v>84289</v>
      </c>
      <c r="AG5" s="77">
        <v>100</v>
      </c>
      <c r="AH5" s="77">
        <v>100</v>
      </c>
      <c r="AI5" s="76">
        <v>84309</v>
      </c>
      <c r="AJ5" s="77">
        <v>100</v>
      </c>
      <c r="AK5" s="77">
        <v>100</v>
      </c>
      <c r="AL5" s="76">
        <v>84329</v>
      </c>
      <c r="AM5" s="77">
        <v>100</v>
      </c>
      <c r="AN5" s="77">
        <v>100</v>
      </c>
      <c r="AO5" s="76">
        <v>84349</v>
      </c>
      <c r="AP5" s="77">
        <v>100</v>
      </c>
      <c r="AQ5" s="77">
        <v>100</v>
      </c>
      <c r="AR5" s="76">
        <v>84369</v>
      </c>
      <c r="AS5" s="77">
        <v>100</v>
      </c>
      <c r="AT5" s="77">
        <v>100</v>
      </c>
      <c r="AU5" s="76">
        <v>84294</v>
      </c>
      <c r="AV5" s="77">
        <v>100</v>
      </c>
      <c r="AW5" s="77">
        <v>100</v>
      </c>
      <c r="AX5" s="76"/>
      <c r="AY5" s="77"/>
      <c r="AZ5" s="77"/>
      <c r="BA5" s="76"/>
      <c r="BB5" s="77"/>
      <c r="BC5" s="77"/>
      <c r="BD5" s="76"/>
      <c r="BE5" s="77"/>
      <c r="BF5" s="77"/>
      <c r="BG5" s="76"/>
      <c r="BH5" s="77"/>
      <c r="BI5" s="77"/>
      <c r="BJ5" s="76"/>
      <c r="BK5" s="77"/>
      <c r="BL5" s="77"/>
      <c r="BM5" s="76"/>
      <c r="BN5" s="77"/>
      <c r="BO5" s="77"/>
    </row>
    <row r="6" spans="1:67" s="26" customFormat="1" x14ac:dyDescent="0.2">
      <c r="A6" s="29" t="s">
        <v>25</v>
      </c>
      <c r="B6" s="29" t="s">
        <v>26</v>
      </c>
      <c r="C6" s="29">
        <f>'À renseigner'!$I$13</f>
        <v>0</v>
      </c>
      <c r="D6" s="82"/>
      <c r="E6" s="83"/>
      <c r="F6" s="83"/>
      <c r="G6" s="83"/>
      <c r="H6" s="83"/>
      <c r="I6" s="83"/>
      <c r="J6" s="83"/>
      <c r="K6" s="83" t="s">
        <v>27</v>
      </c>
      <c r="L6" s="83" t="s">
        <v>27</v>
      </c>
      <c r="M6" s="83"/>
      <c r="N6" s="83"/>
      <c r="O6" s="83"/>
      <c r="P6" s="83"/>
      <c r="Q6" s="83"/>
      <c r="R6" s="83"/>
      <c r="S6" s="83"/>
      <c r="T6" s="107"/>
      <c r="U6" s="107"/>
      <c r="V6" s="83"/>
      <c r="W6" s="83"/>
      <c r="X6" s="83"/>
      <c r="Y6" s="83"/>
      <c r="Z6" s="83"/>
      <c r="AA6" s="83"/>
      <c r="AB6" s="88" t="s">
        <v>584</v>
      </c>
      <c r="AC6" s="83"/>
      <c r="AD6" s="83"/>
      <c r="AE6" s="86"/>
      <c r="AF6" s="88">
        <v>84289</v>
      </c>
      <c r="AG6" s="39"/>
      <c r="AH6" s="39"/>
      <c r="AI6" s="88">
        <v>84309</v>
      </c>
      <c r="AJ6" s="39"/>
      <c r="AK6" s="39"/>
      <c r="AL6" s="88">
        <v>84329</v>
      </c>
      <c r="AM6" s="39"/>
      <c r="AN6" s="39"/>
      <c r="AO6" s="88">
        <v>84349</v>
      </c>
      <c r="AP6" s="39"/>
      <c r="AQ6" s="39"/>
      <c r="AR6" s="88">
        <v>84369</v>
      </c>
      <c r="AS6" s="39"/>
      <c r="AT6" s="39"/>
      <c r="AU6" s="88">
        <v>84294</v>
      </c>
      <c r="AV6" s="39"/>
      <c r="AW6" s="39"/>
      <c r="AX6" s="24">
        <v>116119</v>
      </c>
      <c r="AY6" s="39"/>
      <c r="AZ6" s="39"/>
      <c r="BA6" s="24">
        <v>110429</v>
      </c>
      <c r="BB6" s="39"/>
      <c r="BC6" s="39"/>
      <c r="BD6" s="24"/>
      <c r="BE6" s="39"/>
      <c r="BF6" s="39"/>
      <c r="BG6" s="24"/>
      <c r="BH6" s="39"/>
      <c r="BI6" s="39"/>
      <c r="BJ6" s="24"/>
      <c r="BK6" s="39"/>
      <c r="BL6" s="39"/>
      <c r="BM6" s="24"/>
      <c r="BN6" s="39"/>
      <c r="BO6" s="39"/>
    </row>
    <row r="7" spans="1:67" s="26" customFormat="1" x14ac:dyDescent="0.2">
      <c r="A7" s="29" t="s">
        <v>25</v>
      </c>
      <c r="B7" s="29" t="s">
        <v>26</v>
      </c>
      <c r="C7" s="29">
        <f>'À renseigner'!$I$13</f>
        <v>0</v>
      </c>
      <c r="D7" s="82"/>
      <c r="E7" s="83"/>
      <c r="F7" s="83"/>
      <c r="G7" s="83"/>
      <c r="H7" s="83"/>
      <c r="I7" s="84"/>
      <c r="J7" s="84"/>
      <c r="K7" s="83" t="s">
        <v>27</v>
      </c>
      <c r="L7" s="83" t="s">
        <v>27</v>
      </c>
      <c r="M7" s="84"/>
      <c r="N7" s="84"/>
      <c r="O7" s="84"/>
      <c r="P7" s="84"/>
      <c r="Q7" s="84"/>
      <c r="R7" s="84"/>
      <c r="S7" s="84"/>
      <c r="T7" s="108"/>
      <c r="U7" s="108"/>
      <c r="V7" s="84"/>
      <c r="W7" s="85"/>
      <c r="X7" s="85"/>
      <c r="Y7" s="84"/>
      <c r="Z7" s="84"/>
      <c r="AA7" s="84"/>
      <c r="AB7" s="88" t="s">
        <v>584</v>
      </c>
      <c r="AC7" s="83"/>
      <c r="AD7" s="83"/>
      <c r="AE7" s="86"/>
      <c r="AF7" s="88">
        <v>84289</v>
      </c>
      <c r="AG7" s="39"/>
      <c r="AH7" s="39"/>
      <c r="AI7" s="88">
        <v>84309</v>
      </c>
      <c r="AJ7" s="39"/>
      <c r="AK7" s="39"/>
      <c r="AL7" s="88">
        <v>84329</v>
      </c>
      <c r="AM7" s="39"/>
      <c r="AN7" s="39"/>
      <c r="AO7" s="88">
        <v>84349</v>
      </c>
      <c r="AP7" s="39"/>
      <c r="AQ7" s="39"/>
      <c r="AR7" s="88">
        <v>84369</v>
      </c>
      <c r="AS7" s="39"/>
      <c r="AT7" s="39"/>
      <c r="AU7" s="88">
        <v>84294</v>
      </c>
      <c r="AV7" s="39"/>
      <c r="AW7" s="39"/>
      <c r="AX7" s="24">
        <v>116119</v>
      </c>
      <c r="AY7" s="39"/>
      <c r="AZ7" s="39"/>
      <c r="BA7" s="24">
        <v>110429</v>
      </c>
      <c r="BB7" s="39"/>
      <c r="BC7" s="39"/>
      <c r="BD7" s="24"/>
      <c r="BE7" s="39"/>
      <c r="BF7" s="39"/>
      <c r="BG7" s="24"/>
      <c r="BH7" s="39"/>
      <c r="BI7" s="39"/>
      <c r="BJ7" s="24"/>
      <c r="BK7" s="39"/>
      <c r="BL7" s="39"/>
      <c r="BM7" s="24"/>
      <c r="BN7" s="39"/>
      <c r="BO7" s="39"/>
    </row>
    <row r="8" spans="1:67" x14ac:dyDescent="0.2">
      <c r="A8" s="29" t="s">
        <v>25</v>
      </c>
      <c r="B8" s="29" t="s">
        <v>26</v>
      </c>
      <c r="C8" s="29">
        <f>'À renseigner'!$I$13</f>
        <v>0</v>
      </c>
      <c r="D8" s="82"/>
      <c r="E8" s="83"/>
      <c r="F8" s="83"/>
      <c r="G8" s="83"/>
      <c r="H8" s="83"/>
      <c r="I8" s="84"/>
      <c r="J8" s="84"/>
      <c r="K8" s="83" t="s">
        <v>27</v>
      </c>
      <c r="L8" s="83" t="s">
        <v>27</v>
      </c>
      <c r="M8" s="84"/>
      <c r="N8" s="84"/>
      <c r="O8" s="84"/>
      <c r="P8" s="84"/>
      <c r="Q8" s="84"/>
      <c r="R8" s="84"/>
      <c r="S8" s="84"/>
      <c r="T8" s="108"/>
      <c r="U8" s="108"/>
      <c r="V8" s="84"/>
      <c r="W8" s="84"/>
      <c r="X8" s="84"/>
      <c r="Y8" s="84"/>
      <c r="Z8" s="84"/>
      <c r="AA8" s="84"/>
      <c r="AB8" s="88" t="s">
        <v>584</v>
      </c>
      <c r="AC8" s="84"/>
      <c r="AD8" s="84"/>
      <c r="AE8" s="87"/>
      <c r="AF8" s="88">
        <v>84289</v>
      </c>
      <c r="AH8" s="39"/>
      <c r="AI8" s="88">
        <v>84309</v>
      </c>
      <c r="AJ8" s="39"/>
      <c r="AK8" s="39"/>
      <c r="AL8" s="88">
        <v>84329</v>
      </c>
      <c r="AM8" s="39"/>
      <c r="AN8" s="39"/>
      <c r="AO8" s="88">
        <v>84349</v>
      </c>
      <c r="AP8" s="39"/>
      <c r="AQ8" s="39"/>
      <c r="AR8" s="88">
        <v>84369</v>
      </c>
      <c r="AS8" s="39"/>
      <c r="AT8" s="39"/>
      <c r="AU8" s="88">
        <v>84294</v>
      </c>
      <c r="AV8" s="39"/>
      <c r="AW8" s="39"/>
      <c r="AX8" s="24">
        <v>116119</v>
      </c>
      <c r="AY8" s="39"/>
      <c r="AZ8" s="39"/>
      <c r="BA8" s="24">
        <v>110429</v>
      </c>
      <c r="BB8" s="39"/>
      <c r="BC8" s="39"/>
      <c r="BD8" s="24"/>
      <c r="BE8" s="39"/>
      <c r="BF8" s="39"/>
      <c r="BG8" s="24"/>
      <c r="BH8" s="39"/>
      <c r="BI8" s="39"/>
      <c r="BJ8" s="24"/>
      <c r="BK8" s="39"/>
      <c r="BL8" s="39"/>
      <c r="BM8" s="24"/>
      <c r="BN8" s="39"/>
      <c r="BO8" s="39"/>
    </row>
    <row r="9" spans="1:67" x14ac:dyDescent="0.2">
      <c r="A9" s="29" t="s">
        <v>25</v>
      </c>
      <c r="B9" s="29" t="s">
        <v>26</v>
      </c>
      <c r="C9" s="29">
        <f>'À renseigner'!$I$13</f>
        <v>0</v>
      </c>
      <c r="D9" s="82"/>
      <c r="E9" s="83"/>
      <c r="F9" s="83"/>
      <c r="G9" s="83"/>
      <c r="H9" s="83"/>
      <c r="I9" s="84"/>
      <c r="J9" s="84"/>
      <c r="K9" s="83" t="s">
        <v>27</v>
      </c>
      <c r="L9" s="83" t="s">
        <v>27</v>
      </c>
      <c r="M9" s="84"/>
      <c r="N9" s="84"/>
      <c r="O9" s="84"/>
      <c r="P9" s="84"/>
      <c r="Q9" s="84"/>
      <c r="R9" s="84"/>
      <c r="S9" s="84"/>
      <c r="T9" s="108"/>
      <c r="U9" s="108"/>
      <c r="V9" s="84"/>
      <c r="W9" s="84"/>
      <c r="X9" s="84"/>
      <c r="Y9" s="84"/>
      <c r="Z9" s="84"/>
      <c r="AA9" s="84"/>
      <c r="AB9" s="88" t="s">
        <v>584</v>
      </c>
      <c r="AC9" s="84"/>
      <c r="AD9" s="84"/>
      <c r="AE9" s="87"/>
      <c r="AF9" s="88">
        <v>84289</v>
      </c>
      <c r="AG9" s="39"/>
      <c r="AH9" s="39"/>
      <c r="AI9" s="88">
        <v>84309</v>
      </c>
      <c r="AJ9" s="39"/>
      <c r="AK9" s="39"/>
      <c r="AL9" s="88">
        <v>84329</v>
      </c>
      <c r="AM9" s="39"/>
      <c r="AN9" s="39"/>
      <c r="AO9" s="88">
        <v>84349</v>
      </c>
      <c r="AP9" s="39"/>
      <c r="AQ9" s="39"/>
      <c r="AR9" s="88">
        <v>84369</v>
      </c>
      <c r="AS9" s="39"/>
      <c r="AT9" s="39"/>
      <c r="AU9" s="88">
        <v>84294</v>
      </c>
      <c r="AV9" s="39"/>
      <c r="AW9" s="39"/>
      <c r="AX9" s="24">
        <v>116119</v>
      </c>
      <c r="AY9" s="39"/>
      <c r="AZ9" s="39"/>
      <c r="BA9" s="24">
        <v>110429</v>
      </c>
      <c r="BB9" s="39"/>
      <c r="BC9" s="39"/>
      <c r="BD9" s="24"/>
      <c r="BE9" s="39"/>
      <c r="BF9" s="39"/>
      <c r="BG9" s="24"/>
      <c r="BH9" s="39"/>
      <c r="BI9" s="39"/>
      <c r="BJ9" s="24"/>
      <c r="BK9" s="39"/>
      <c r="BL9" s="39"/>
      <c r="BM9" s="24"/>
      <c r="BN9" s="39"/>
      <c r="BO9" s="39"/>
    </row>
    <row r="10" spans="1:67" x14ac:dyDescent="0.2">
      <c r="A10" s="29" t="s">
        <v>25</v>
      </c>
      <c r="B10" s="29" t="s">
        <v>26</v>
      </c>
      <c r="C10" s="29">
        <f>'À renseigner'!$I$13</f>
        <v>0</v>
      </c>
      <c r="D10" s="82"/>
      <c r="E10" s="83"/>
      <c r="F10" s="83"/>
      <c r="G10" s="83"/>
      <c r="H10" s="83"/>
      <c r="I10" s="84"/>
      <c r="J10" s="84"/>
      <c r="K10" s="83" t="s">
        <v>27</v>
      </c>
      <c r="L10" s="83" t="s">
        <v>27</v>
      </c>
      <c r="M10" s="84"/>
      <c r="N10" s="84"/>
      <c r="O10" s="84"/>
      <c r="P10" s="84"/>
      <c r="Q10" s="84"/>
      <c r="R10" s="84"/>
      <c r="S10" s="84"/>
      <c r="T10" s="108"/>
      <c r="U10" s="108"/>
      <c r="V10" s="84"/>
      <c r="W10" s="84"/>
      <c r="X10" s="84"/>
      <c r="Y10" s="84"/>
      <c r="Z10" s="84"/>
      <c r="AA10" s="84"/>
      <c r="AB10" s="88" t="s">
        <v>584</v>
      </c>
      <c r="AC10" s="84"/>
      <c r="AD10" s="84"/>
      <c r="AE10" s="87"/>
      <c r="AF10" s="88">
        <v>84289</v>
      </c>
      <c r="AG10" s="39"/>
      <c r="AH10" s="39"/>
      <c r="AI10" s="88">
        <v>84309</v>
      </c>
      <c r="AJ10" s="39"/>
      <c r="AK10" s="39"/>
      <c r="AL10" s="88">
        <v>84329</v>
      </c>
      <c r="AM10" s="39"/>
      <c r="AN10" s="39"/>
      <c r="AO10" s="88">
        <v>84349</v>
      </c>
      <c r="AP10" s="39"/>
      <c r="AQ10" s="39"/>
      <c r="AR10" s="88">
        <v>84369</v>
      </c>
      <c r="AS10" s="39"/>
      <c r="AT10" s="39"/>
      <c r="AU10" s="88">
        <v>84294</v>
      </c>
      <c r="AV10" s="39"/>
      <c r="AW10" s="39"/>
      <c r="AX10" s="24">
        <v>116119</v>
      </c>
      <c r="AY10" s="39"/>
      <c r="AZ10" s="39"/>
      <c r="BA10" s="24">
        <v>110429</v>
      </c>
      <c r="BB10" s="39"/>
      <c r="BC10" s="39"/>
      <c r="BD10" s="24"/>
      <c r="BE10" s="39"/>
      <c r="BF10" s="39"/>
      <c r="BG10" s="24"/>
      <c r="BH10" s="39"/>
      <c r="BI10" s="39"/>
      <c r="BJ10" s="24"/>
      <c r="BK10" s="39"/>
      <c r="BL10" s="39"/>
      <c r="BM10" s="24"/>
      <c r="BN10" s="39"/>
      <c r="BO10" s="39"/>
    </row>
    <row r="11" spans="1:67" x14ac:dyDescent="0.2">
      <c r="A11" s="29" t="s">
        <v>25</v>
      </c>
      <c r="B11" s="29" t="s">
        <v>26</v>
      </c>
      <c r="C11" s="29">
        <f>'À renseigner'!$I$13</f>
        <v>0</v>
      </c>
      <c r="D11" s="82"/>
      <c r="E11" s="83"/>
      <c r="F11" s="83"/>
      <c r="G11" s="83"/>
      <c r="H11" s="83"/>
      <c r="I11" s="84"/>
      <c r="J11" s="84"/>
      <c r="K11" s="83" t="s">
        <v>27</v>
      </c>
      <c r="L11" s="83" t="s">
        <v>27</v>
      </c>
      <c r="M11" s="84"/>
      <c r="N11" s="84"/>
      <c r="O11" s="84"/>
      <c r="P11" s="84"/>
      <c r="Q11" s="84"/>
      <c r="R11" s="84"/>
      <c r="S11" s="84"/>
      <c r="T11" s="108"/>
      <c r="U11" s="108"/>
      <c r="V11" s="84"/>
      <c r="W11" s="84"/>
      <c r="X11" s="84"/>
      <c r="Y11" s="84"/>
      <c r="Z11" s="84"/>
      <c r="AA11" s="84"/>
      <c r="AB11" s="88" t="s">
        <v>584</v>
      </c>
      <c r="AC11" s="84"/>
      <c r="AD11" s="84"/>
      <c r="AE11" s="87"/>
      <c r="AF11" s="88">
        <v>84289</v>
      </c>
      <c r="AG11" s="39"/>
      <c r="AH11" s="39"/>
      <c r="AI11" s="88">
        <v>84309</v>
      </c>
      <c r="AJ11" s="39"/>
      <c r="AK11" s="81"/>
      <c r="AL11" s="88">
        <v>84329</v>
      </c>
      <c r="AM11" s="39"/>
      <c r="AN11" s="39"/>
      <c r="AO11" s="88">
        <v>84349</v>
      </c>
      <c r="AP11" s="39"/>
      <c r="AQ11" s="39"/>
      <c r="AR11" s="88">
        <v>84369</v>
      </c>
      <c r="AS11" s="39"/>
      <c r="AT11" s="39"/>
      <c r="AU11" s="88">
        <v>84294</v>
      </c>
      <c r="AV11" s="39"/>
      <c r="AW11" s="39"/>
      <c r="AX11" s="24">
        <v>116119</v>
      </c>
      <c r="AY11" s="39"/>
      <c r="AZ11" s="39"/>
      <c r="BA11" s="24">
        <v>110429</v>
      </c>
      <c r="BB11" s="39"/>
      <c r="BC11" s="39"/>
      <c r="BD11" s="24"/>
      <c r="BE11" s="39"/>
      <c r="BF11" s="39"/>
      <c r="BG11" s="24"/>
      <c r="BH11" s="39"/>
      <c r="BI11" s="39"/>
      <c r="BJ11" s="24"/>
      <c r="BK11" s="39"/>
      <c r="BL11" s="39"/>
      <c r="BM11" s="24"/>
      <c r="BN11" s="39"/>
      <c r="BO11" s="39"/>
    </row>
    <row r="12" spans="1:67" x14ac:dyDescent="0.2">
      <c r="A12" s="29" t="s">
        <v>25</v>
      </c>
      <c r="B12" s="29" t="s">
        <v>26</v>
      </c>
      <c r="C12" s="29">
        <f>'À renseigner'!$I$13</f>
        <v>0</v>
      </c>
      <c r="D12" s="82"/>
      <c r="E12" s="83"/>
      <c r="F12" s="83"/>
      <c r="G12" s="83"/>
      <c r="H12" s="83"/>
      <c r="I12" s="84"/>
      <c r="J12" s="84"/>
      <c r="K12" s="83" t="s">
        <v>27</v>
      </c>
      <c r="L12" s="83" t="s">
        <v>27</v>
      </c>
      <c r="M12" s="84"/>
      <c r="N12" s="84"/>
      <c r="O12" s="84"/>
      <c r="P12" s="84"/>
      <c r="Q12" s="84"/>
      <c r="R12" s="84"/>
      <c r="S12" s="84"/>
      <c r="T12" s="108"/>
      <c r="U12" s="108"/>
      <c r="V12" s="84"/>
      <c r="W12" s="84"/>
      <c r="X12" s="84"/>
      <c r="Y12" s="84"/>
      <c r="Z12" s="84"/>
      <c r="AA12" s="84"/>
      <c r="AB12" s="88" t="s">
        <v>584</v>
      </c>
      <c r="AC12" s="84"/>
      <c r="AD12" s="84"/>
      <c r="AE12" s="87"/>
      <c r="AF12" s="88">
        <v>84289</v>
      </c>
      <c r="AG12" s="39"/>
      <c r="AH12" s="39"/>
      <c r="AI12" s="88">
        <v>84309</v>
      </c>
      <c r="AJ12" s="39"/>
      <c r="AK12" s="39"/>
      <c r="AL12" s="88">
        <v>84329</v>
      </c>
      <c r="AM12" s="39"/>
      <c r="AN12" s="39"/>
      <c r="AO12" s="88">
        <v>84349</v>
      </c>
      <c r="AP12" s="39"/>
      <c r="AQ12" s="39"/>
      <c r="AR12" s="88">
        <v>84369</v>
      </c>
      <c r="AS12" s="39"/>
      <c r="AT12" s="39"/>
      <c r="AU12" s="88">
        <v>84294</v>
      </c>
      <c r="AV12" s="39"/>
      <c r="AW12" s="39"/>
      <c r="AX12" s="24">
        <v>116119</v>
      </c>
      <c r="AY12" s="39"/>
      <c r="AZ12" s="39"/>
      <c r="BA12" s="24">
        <v>110429</v>
      </c>
      <c r="BB12" s="39"/>
      <c r="BC12" s="39"/>
      <c r="BD12" s="24"/>
      <c r="BE12" s="39"/>
      <c r="BF12" s="39"/>
      <c r="BG12" s="24"/>
      <c r="BH12" s="39"/>
      <c r="BI12" s="39"/>
      <c r="BJ12" s="24"/>
      <c r="BK12" s="39"/>
      <c r="BL12" s="39"/>
      <c r="BM12" s="24"/>
      <c r="BN12" s="39"/>
      <c r="BO12" s="39"/>
    </row>
    <row r="13" spans="1:67" x14ac:dyDescent="0.2">
      <c r="A13" s="29" t="s">
        <v>25</v>
      </c>
      <c r="B13" s="29" t="s">
        <v>26</v>
      </c>
      <c r="C13" s="29">
        <f>'À renseigner'!$I$13</f>
        <v>0</v>
      </c>
      <c r="D13" s="82"/>
      <c r="E13" s="83"/>
      <c r="F13" s="83"/>
      <c r="G13" s="83"/>
      <c r="H13" s="83"/>
      <c r="I13" s="84"/>
      <c r="J13" s="84"/>
      <c r="K13" s="83" t="s">
        <v>27</v>
      </c>
      <c r="L13" s="83" t="s">
        <v>27</v>
      </c>
      <c r="M13" s="84"/>
      <c r="N13" s="84"/>
      <c r="O13" s="84"/>
      <c r="P13" s="84"/>
      <c r="Q13" s="84"/>
      <c r="R13" s="84"/>
      <c r="S13" s="84"/>
      <c r="T13" s="108"/>
      <c r="U13" s="108"/>
      <c r="V13" s="84"/>
      <c r="W13" s="84"/>
      <c r="X13" s="84"/>
      <c r="Y13" s="84"/>
      <c r="Z13" s="84"/>
      <c r="AA13" s="84"/>
      <c r="AB13" s="88" t="s">
        <v>584</v>
      </c>
      <c r="AC13" s="84"/>
      <c r="AD13" s="84"/>
      <c r="AE13" s="87"/>
      <c r="AF13" s="88">
        <v>84289</v>
      </c>
      <c r="AG13" s="39"/>
      <c r="AH13" s="39"/>
      <c r="AI13" s="88">
        <v>84309</v>
      </c>
      <c r="AJ13" s="39"/>
      <c r="AK13" s="39"/>
      <c r="AL13" s="88">
        <v>84329</v>
      </c>
      <c r="AM13" s="39"/>
      <c r="AN13" s="39"/>
      <c r="AO13" s="88">
        <v>84349</v>
      </c>
      <c r="AP13" s="39"/>
      <c r="AQ13" s="39"/>
      <c r="AR13" s="88">
        <v>84369</v>
      </c>
      <c r="AS13" s="39"/>
      <c r="AT13" s="39"/>
      <c r="AU13" s="88">
        <v>84294</v>
      </c>
      <c r="AV13" s="39"/>
      <c r="AW13" s="39"/>
      <c r="AX13" s="24">
        <v>116119</v>
      </c>
      <c r="AY13" s="39"/>
      <c r="AZ13" s="39"/>
      <c r="BA13" s="24">
        <v>110429</v>
      </c>
      <c r="BB13" s="39"/>
      <c r="BC13" s="39"/>
      <c r="BD13" s="24"/>
      <c r="BE13" s="39"/>
      <c r="BF13" s="39"/>
      <c r="BG13" s="24"/>
      <c r="BH13" s="39"/>
      <c r="BI13" s="39"/>
      <c r="BJ13" s="24"/>
      <c r="BK13" s="39"/>
      <c r="BL13" s="39"/>
      <c r="BM13" s="24"/>
      <c r="BN13" s="39"/>
      <c r="BO13" s="39"/>
    </row>
    <row r="14" spans="1:67" x14ac:dyDescent="0.2">
      <c r="A14" s="29" t="s">
        <v>25</v>
      </c>
      <c r="B14" s="29" t="s">
        <v>26</v>
      </c>
      <c r="C14" s="29">
        <f>'À renseigner'!$I$13</f>
        <v>0</v>
      </c>
      <c r="D14" s="82"/>
      <c r="E14" s="83"/>
      <c r="F14" s="83"/>
      <c r="G14" s="83"/>
      <c r="H14" s="83"/>
      <c r="I14" s="84"/>
      <c r="J14" s="84"/>
      <c r="K14" s="83" t="s">
        <v>27</v>
      </c>
      <c r="L14" s="83" t="s">
        <v>27</v>
      </c>
      <c r="M14" s="84"/>
      <c r="N14" s="84"/>
      <c r="O14" s="84"/>
      <c r="P14" s="84"/>
      <c r="Q14" s="84"/>
      <c r="R14" s="84"/>
      <c r="S14" s="84"/>
      <c r="T14" s="108"/>
      <c r="U14" s="108"/>
      <c r="V14" s="84"/>
      <c r="W14" s="84"/>
      <c r="X14" s="84"/>
      <c r="Y14" s="84"/>
      <c r="Z14" s="84"/>
      <c r="AA14" s="84"/>
      <c r="AB14" s="88" t="s">
        <v>584</v>
      </c>
      <c r="AC14" s="84"/>
      <c r="AD14" s="84"/>
      <c r="AE14" s="87"/>
      <c r="AF14" s="88">
        <v>84289</v>
      </c>
      <c r="AG14" s="39"/>
      <c r="AH14" s="39"/>
      <c r="AI14" s="88">
        <v>84309</v>
      </c>
      <c r="AJ14" s="39"/>
      <c r="AK14" s="39"/>
      <c r="AL14" s="88">
        <v>84329</v>
      </c>
      <c r="AM14" s="39"/>
      <c r="AN14" s="39"/>
      <c r="AO14" s="88">
        <v>84349</v>
      </c>
      <c r="AP14" s="39"/>
      <c r="AQ14" s="39"/>
      <c r="AR14" s="88">
        <v>84369</v>
      </c>
      <c r="AS14" s="39"/>
      <c r="AT14" s="39"/>
      <c r="AU14" s="88">
        <v>84294</v>
      </c>
      <c r="AV14" s="39"/>
      <c r="AW14" s="39"/>
      <c r="AX14" s="24">
        <v>116119</v>
      </c>
      <c r="AY14" s="39"/>
      <c r="AZ14" s="39"/>
      <c r="BA14" s="24">
        <v>110429</v>
      </c>
      <c r="BB14" s="39"/>
      <c r="BC14" s="39"/>
      <c r="BD14" s="24"/>
      <c r="BE14" s="39"/>
      <c r="BF14" s="39"/>
      <c r="BG14" s="24"/>
      <c r="BH14" s="39"/>
      <c r="BI14" s="39"/>
      <c r="BJ14" s="24"/>
      <c r="BK14" s="39"/>
      <c r="BL14" s="39"/>
      <c r="BM14" s="24"/>
      <c r="BN14" s="39"/>
      <c r="BO14" s="39"/>
    </row>
    <row r="15" spans="1:67" x14ac:dyDescent="0.2">
      <c r="A15" s="29" t="s">
        <v>25</v>
      </c>
      <c r="B15" s="29" t="s">
        <v>26</v>
      </c>
      <c r="C15" s="29">
        <f>'À renseigner'!$I$13</f>
        <v>0</v>
      </c>
      <c r="D15" s="82"/>
      <c r="E15" s="83"/>
      <c r="F15" s="83"/>
      <c r="G15" s="83"/>
      <c r="H15" s="83"/>
      <c r="I15" s="84"/>
      <c r="J15" s="84"/>
      <c r="K15" s="83" t="s">
        <v>27</v>
      </c>
      <c r="L15" s="83" t="s">
        <v>27</v>
      </c>
      <c r="M15" s="84"/>
      <c r="N15" s="84"/>
      <c r="O15" s="84"/>
      <c r="P15" s="84"/>
      <c r="Q15" s="84"/>
      <c r="R15" s="84"/>
      <c r="S15" s="84"/>
      <c r="T15" s="108"/>
      <c r="U15" s="108"/>
      <c r="V15" s="84"/>
      <c r="W15" s="84"/>
      <c r="X15" s="84"/>
      <c r="Y15" s="84"/>
      <c r="Z15" s="84"/>
      <c r="AA15" s="84"/>
      <c r="AB15" s="88" t="s">
        <v>584</v>
      </c>
      <c r="AC15" s="84"/>
      <c r="AD15" s="84"/>
      <c r="AE15" s="87"/>
      <c r="AF15" s="88">
        <v>84289</v>
      </c>
      <c r="AG15" s="39"/>
      <c r="AH15" s="39"/>
      <c r="AI15" s="88">
        <v>84309</v>
      </c>
      <c r="AJ15" s="39"/>
      <c r="AK15" s="39"/>
      <c r="AL15" s="88">
        <v>84329</v>
      </c>
      <c r="AM15" s="39"/>
      <c r="AN15" s="39"/>
      <c r="AO15" s="88">
        <v>84349</v>
      </c>
      <c r="AP15" s="39"/>
      <c r="AQ15" s="39"/>
      <c r="AR15" s="88">
        <v>84369</v>
      </c>
      <c r="AS15" s="39"/>
      <c r="AT15" s="39"/>
      <c r="AU15" s="88">
        <v>84294</v>
      </c>
      <c r="AV15" s="39"/>
      <c r="AW15" s="39"/>
      <c r="AX15" s="24">
        <v>116119</v>
      </c>
      <c r="AY15" s="39"/>
      <c r="AZ15" s="39"/>
      <c r="BA15" s="24">
        <v>110429</v>
      </c>
      <c r="BB15" s="39"/>
      <c r="BC15" s="39"/>
      <c r="BD15" s="24"/>
      <c r="BE15" s="39"/>
      <c r="BF15" s="39"/>
      <c r="BG15" s="24"/>
      <c r="BH15" s="39"/>
      <c r="BI15" s="39"/>
      <c r="BJ15" s="24"/>
      <c r="BK15" s="39"/>
      <c r="BL15" s="39"/>
      <c r="BM15" s="24"/>
      <c r="BN15" s="39"/>
      <c r="BO15" s="39"/>
    </row>
    <row r="16" spans="1:67" x14ac:dyDescent="0.2">
      <c r="A16" s="29" t="s">
        <v>25</v>
      </c>
      <c r="B16" s="29" t="s">
        <v>26</v>
      </c>
      <c r="C16" s="29">
        <f>'À renseigner'!$I$13</f>
        <v>0</v>
      </c>
      <c r="D16" s="82"/>
      <c r="E16" s="83"/>
      <c r="F16" s="83"/>
      <c r="G16" s="83"/>
      <c r="H16" s="83"/>
      <c r="I16" s="84"/>
      <c r="J16" s="84"/>
      <c r="K16" s="83" t="s">
        <v>27</v>
      </c>
      <c r="L16" s="83" t="s">
        <v>27</v>
      </c>
      <c r="M16" s="84"/>
      <c r="N16" s="84"/>
      <c r="O16" s="84"/>
      <c r="P16" s="84"/>
      <c r="Q16" s="84"/>
      <c r="R16" s="84"/>
      <c r="S16" s="84"/>
      <c r="T16" s="108"/>
      <c r="U16" s="108"/>
      <c r="V16" s="84"/>
      <c r="W16" s="84"/>
      <c r="X16" s="84"/>
      <c r="Y16" s="84"/>
      <c r="Z16" s="84"/>
      <c r="AA16" s="84"/>
      <c r="AB16" s="88" t="s">
        <v>584</v>
      </c>
      <c r="AC16" s="84"/>
      <c r="AD16" s="84"/>
      <c r="AE16" s="87"/>
      <c r="AF16" s="88">
        <v>84289</v>
      </c>
      <c r="AG16" s="39"/>
      <c r="AH16" s="39"/>
      <c r="AI16" s="88">
        <v>84309</v>
      </c>
      <c r="AJ16" s="39"/>
      <c r="AK16" s="39"/>
      <c r="AL16" s="88">
        <v>84329</v>
      </c>
      <c r="AM16" s="39"/>
      <c r="AN16" s="39"/>
      <c r="AO16" s="88">
        <v>84349</v>
      </c>
      <c r="AP16" s="39"/>
      <c r="AQ16" s="39"/>
      <c r="AR16" s="88">
        <v>84369</v>
      </c>
      <c r="AS16" s="39"/>
      <c r="AT16" s="39"/>
      <c r="AU16" s="88">
        <v>84294</v>
      </c>
      <c r="AV16" s="39"/>
      <c r="AW16" s="39"/>
      <c r="AX16" s="24">
        <v>116119</v>
      </c>
      <c r="AY16" s="39"/>
      <c r="AZ16" s="39"/>
      <c r="BA16" s="24">
        <v>110429</v>
      </c>
      <c r="BB16" s="39"/>
      <c r="BC16" s="39"/>
      <c r="BD16" s="24"/>
      <c r="BE16" s="39"/>
      <c r="BF16" s="39"/>
      <c r="BG16" s="24"/>
      <c r="BH16" s="39"/>
      <c r="BI16" s="39"/>
      <c r="BJ16" s="24"/>
      <c r="BK16" s="39"/>
      <c r="BL16" s="39"/>
      <c r="BM16" s="24"/>
      <c r="BN16" s="39"/>
      <c r="BO16" s="39"/>
    </row>
    <row r="17" spans="1:67" x14ac:dyDescent="0.2">
      <c r="A17" s="29" t="s">
        <v>25</v>
      </c>
      <c r="B17" s="29" t="s">
        <v>26</v>
      </c>
      <c r="C17" s="29">
        <f>'À renseigner'!$I$13</f>
        <v>0</v>
      </c>
      <c r="D17" s="82"/>
      <c r="E17" s="83"/>
      <c r="F17" s="83"/>
      <c r="G17" s="83"/>
      <c r="H17" s="83"/>
      <c r="I17" s="84"/>
      <c r="J17" s="84"/>
      <c r="K17" s="83" t="s">
        <v>27</v>
      </c>
      <c r="L17" s="83" t="s">
        <v>27</v>
      </c>
      <c r="M17" s="84"/>
      <c r="N17" s="84"/>
      <c r="O17" s="84"/>
      <c r="P17" s="84"/>
      <c r="Q17" s="84"/>
      <c r="R17" s="84"/>
      <c r="S17" s="84"/>
      <c r="T17" s="108"/>
      <c r="U17" s="108"/>
      <c r="V17" s="84"/>
      <c r="W17" s="84"/>
      <c r="X17" s="84"/>
      <c r="Y17" s="84"/>
      <c r="Z17" s="84"/>
      <c r="AA17" s="84"/>
      <c r="AB17" s="88" t="s">
        <v>584</v>
      </c>
      <c r="AC17" s="84"/>
      <c r="AD17" s="84"/>
      <c r="AE17" s="87"/>
      <c r="AF17" s="88">
        <v>84289</v>
      </c>
      <c r="AG17" s="39"/>
      <c r="AH17" s="39"/>
      <c r="AI17" s="88">
        <v>84309</v>
      </c>
      <c r="AJ17" s="39"/>
      <c r="AK17" s="39"/>
      <c r="AL17" s="88">
        <v>84329</v>
      </c>
      <c r="AM17" s="39"/>
      <c r="AN17" s="39"/>
      <c r="AO17" s="88">
        <v>84349</v>
      </c>
      <c r="AP17" s="39"/>
      <c r="AQ17" s="39"/>
      <c r="AR17" s="88">
        <v>84369</v>
      </c>
      <c r="AS17" s="39"/>
      <c r="AT17" s="39"/>
      <c r="AU17" s="88">
        <v>84294</v>
      </c>
      <c r="AV17" s="39"/>
      <c r="AW17" s="39"/>
      <c r="AX17" s="24">
        <v>116119</v>
      </c>
      <c r="AY17" s="39"/>
      <c r="AZ17" s="39"/>
      <c r="BA17" s="24">
        <v>110429</v>
      </c>
      <c r="BB17" s="39"/>
      <c r="BC17" s="39"/>
      <c r="BD17" s="24"/>
      <c r="BE17" s="39"/>
      <c r="BF17" s="39"/>
      <c r="BG17" s="24"/>
      <c r="BH17" s="39"/>
      <c r="BI17" s="39"/>
      <c r="BJ17" s="24"/>
      <c r="BK17" s="39"/>
      <c r="BL17" s="39"/>
      <c r="BM17" s="24"/>
      <c r="BN17" s="39"/>
      <c r="BO17" s="39"/>
    </row>
    <row r="18" spans="1:67" x14ac:dyDescent="0.2">
      <c r="A18" s="29" t="s">
        <v>25</v>
      </c>
      <c r="B18" s="29" t="s">
        <v>26</v>
      </c>
      <c r="C18" s="29">
        <f>'À renseigner'!$I$13</f>
        <v>0</v>
      </c>
      <c r="D18" s="82"/>
      <c r="E18" s="83"/>
      <c r="F18" s="83"/>
      <c r="G18" s="83"/>
      <c r="H18" s="83"/>
      <c r="I18" s="84"/>
      <c r="J18" s="84"/>
      <c r="K18" s="83" t="s">
        <v>27</v>
      </c>
      <c r="L18" s="83" t="s">
        <v>27</v>
      </c>
      <c r="M18" s="84"/>
      <c r="N18" s="84"/>
      <c r="O18" s="84"/>
      <c r="P18" s="84"/>
      <c r="Q18" s="84"/>
      <c r="R18" s="84"/>
      <c r="S18" s="84"/>
      <c r="T18" s="108"/>
      <c r="U18" s="108"/>
      <c r="V18" s="84"/>
      <c r="W18" s="84"/>
      <c r="X18" s="84"/>
      <c r="Y18" s="84"/>
      <c r="Z18" s="84"/>
      <c r="AA18" s="84"/>
      <c r="AB18" s="88" t="s">
        <v>584</v>
      </c>
      <c r="AC18" s="84"/>
      <c r="AD18" s="84"/>
      <c r="AE18" s="87"/>
      <c r="AF18" s="88">
        <v>84289</v>
      </c>
      <c r="AG18" s="39"/>
      <c r="AH18" s="39"/>
      <c r="AI18" s="88">
        <v>84309</v>
      </c>
      <c r="AJ18" s="39"/>
      <c r="AK18" s="39"/>
      <c r="AL18" s="88">
        <v>84329</v>
      </c>
      <c r="AM18" s="39"/>
      <c r="AN18" s="39"/>
      <c r="AO18" s="88">
        <v>84349</v>
      </c>
      <c r="AP18" s="39"/>
      <c r="AQ18" s="39"/>
      <c r="AR18" s="88">
        <v>84369</v>
      </c>
      <c r="AS18" s="39"/>
      <c r="AT18" s="39"/>
      <c r="AU18" s="88">
        <v>84294</v>
      </c>
      <c r="AV18" s="39"/>
      <c r="AW18" s="39"/>
      <c r="AX18" s="24">
        <v>116119</v>
      </c>
      <c r="AY18" s="39"/>
      <c r="AZ18" s="39"/>
      <c r="BA18" s="24">
        <v>110429</v>
      </c>
      <c r="BB18" s="39"/>
      <c r="BC18" s="39"/>
      <c r="BD18" s="24"/>
      <c r="BE18" s="39"/>
      <c r="BF18" s="39"/>
      <c r="BG18" s="24"/>
      <c r="BH18" s="39"/>
      <c r="BI18" s="39"/>
      <c r="BJ18" s="24"/>
      <c r="BK18" s="39"/>
      <c r="BL18" s="39"/>
      <c r="BM18" s="24"/>
      <c r="BN18" s="39"/>
      <c r="BO18" s="39"/>
    </row>
    <row r="19" spans="1:67" x14ac:dyDescent="0.2">
      <c r="A19" s="29" t="s">
        <v>25</v>
      </c>
      <c r="B19" s="29" t="s">
        <v>26</v>
      </c>
      <c r="C19" s="29">
        <f>'À renseigner'!$I$13</f>
        <v>0</v>
      </c>
      <c r="D19" s="82"/>
      <c r="E19" s="83"/>
      <c r="F19" s="83"/>
      <c r="G19" s="83"/>
      <c r="H19" s="83"/>
      <c r="I19" s="84"/>
      <c r="J19" s="84"/>
      <c r="K19" s="83" t="s">
        <v>27</v>
      </c>
      <c r="L19" s="83" t="s">
        <v>27</v>
      </c>
      <c r="M19" s="84"/>
      <c r="N19" s="84"/>
      <c r="O19" s="84"/>
      <c r="P19" s="84"/>
      <c r="Q19" s="84"/>
      <c r="R19" s="84"/>
      <c r="S19" s="84"/>
      <c r="T19" s="108"/>
      <c r="U19" s="108"/>
      <c r="V19" s="84"/>
      <c r="W19" s="84"/>
      <c r="X19" s="84"/>
      <c r="Y19" s="84"/>
      <c r="Z19" s="84"/>
      <c r="AA19" s="84"/>
      <c r="AB19" s="88" t="s">
        <v>584</v>
      </c>
      <c r="AC19" s="84"/>
      <c r="AD19" s="84"/>
      <c r="AE19" s="87"/>
      <c r="AF19" s="88">
        <v>84289</v>
      </c>
      <c r="AG19" s="39"/>
      <c r="AH19" s="39"/>
      <c r="AI19" s="88">
        <v>84309</v>
      </c>
      <c r="AJ19" s="39"/>
      <c r="AK19" s="39"/>
      <c r="AL19" s="88">
        <v>84329</v>
      </c>
      <c r="AM19" s="39"/>
      <c r="AN19" s="39"/>
      <c r="AO19" s="88">
        <v>84349</v>
      </c>
      <c r="AP19" s="39"/>
      <c r="AQ19" s="39"/>
      <c r="AR19" s="88">
        <v>84369</v>
      </c>
      <c r="AS19" s="39"/>
      <c r="AT19" s="39"/>
      <c r="AU19" s="88">
        <v>84294</v>
      </c>
      <c r="AV19" s="39"/>
      <c r="AW19" s="39"/>
      <c r="AX19" s="24">
        <v>116119</v>
      </c>
      <c r="AY19" s="39"/>
      <c r="AZ19" s="39"/>
      <c r="BA19" s="24">
        <v>110429</v>
      </c>
      <c r="BB19" s="39"/>
      <c r="BC19" s="39"/>
      <c r="BD19" s="24"/>
      <c r="BE19" s="39"/>
      <c r="BF19" s="39"/>
      <c r="BG19" s="24"/>
      <c r="BH19" s="39"/>
      <c r="BI19" s="39"/>
      <c r="BJ19" s="24"/>
      <c r="BK19" s="39"/>
      <c r="BL19" s="39"/>
      <c r="BM19" s="24"/>
      <c r="BN19" s="39"/>
      <c r="BO19" s="39"/>
    </row>
    <row r="20" spans="1:67" x14ac:dyDescent="0.2">
      <c r="A20" s="29" t="s">
        <v>25</v>
      </c>
      <c r="B20" s="29" t="s">
        <v>26</v>
      </c>
      <c r="C20" s="29">
        <f>'À renseigner'!$I$13</f>
        <v>0</v>
      </c>
      <c r="D20" s="82"/>
      <c r="E20" s="83"/>
      <c r="F20" s="83"/>
      <c r="G20" s="83"/>
      <c r="H20" s="83"/>
      <c r="I20" s="84"/>
      <c r="J20" s="84"/>
      <c r="K20" s="83" t="s">
        <v>27</v>
      </c>
      <c r="L20" s="83" t="s">
        <v>27</v>
      </c>
      <c r="M20" s="84"/>
      <c r="N20" s="84"/>
      <c r="O20" s="84"/>
      <c r="P20" s="84"/>
      <c r="Q20" s="84"/>
      <c r="R20" s="84"/>
      <c r="S20" s="84"/>
      <c r="T20" s="108"/>
      <c r="U20" s="108"/>
      <c r="V20" s="84"/>
      <c r="W20" s="84"/>
      <c r="X20" s="84"/>
      <c r="Y20" s="84"/>
      <c r="Z20" s="84"/>
      <c r="AA20" s="84"/>
      <c r="AB20" s="88" t="s">
        <v>584</v>
      </c>
      <c r="AC20" s="84"/>
      <c r="AD20" s="84"/>
      <c r="AE20" s="87"/>
      <c r="AF20" s="88">
        <v>84289</v>
      </c>
      <c r="AG20" s="39"/>
      <c r="AH20" s="39"/>
      <c r="AI20" s="88">
        <v>84309</v>
      </c>
      <c r="AJ20" s="39"/>
      <c r="AK20" s="39"/>
      <c r="AL20" s="88">
        <v>84329</v>
      </c>
      <c r="AM20" s="39"/>
      <c r="AN20" s="39"/>
      <c r="AO20" s="88">
        <v>84349</v>
      </c>
      <c r="AP20" s="39"/>
      <c r="AQ20" s="39"/>
      <c r="AR20" s="88">
        <v>84369</v>
      </c>
      <c r="AS20" s="39"/>
      <c r="AT20" s="39"/>
      <c r="AU20" s="88">
        <v>84294</v>
      </c>
      <c r="AV20" s="39"/>
      <c r="AW20" s="39"/>
      <c r="AX20" s="24">
        <v>116119</v>
      </c>
      <c r="AY20" s="39"/>
      <c r="AZ20" s="39"/>
      <c r="BA20" s="24">
        <v>110429</v>
      </c>
      <c r="BB20" s="39"/>
      <c r="BC20" s="39"/>
      <c r="BD20" s="24"/>
      <c r="BE20" s="39"/>
      <c r="BF20" s="39"/>
      <c r="BG20" s="24"/>
      <c r="BH20" s="39"/>
      <c r="BI20" s="39"/>
      <c r="BJ20" s="24"/>
      <c r="BK20" s="39"/>
      <c r="BL20" s="39"/>
      <c r="BM20" s="24"/>
      <c r="BN20" s="39"/>
      <c r="BO20" s="39"/>
    </row>
    <row r="21" spans="1:67" x14ac:dyDescent="0.2">
      <c r="A21" s="29" t="s">
        <v>25</v>
      </c>
      <c r="B21" s="29" t="s">
        <v>26</v>
      </c>
      <c r="C21" s="29">
        <f>'À renseigner'!$I$13</f>
        <v>0</v>
      </c>
      <c r="D21" s="82"/>
      <c r="E21" s="83"/>
      <c r="F21" s="83"/>
      <c r="G21" s="83"/>
      <c r="H21" s="83"/>
      <c r="I21" s="84"/>
      <c r="J21" s="84"/>
      <c r="K21" s="83" t="s">
        <v>27</v>
      </c>
      <c r="L21" s="83" t="s">
        <v>27</v>
      </c>
      <c r="M21" s="84"/>
      <c r="N21" s="84"/>
      <c r="O21" s="84"/>
      <c r="P21" s="84"/>
      <c r="Q21" s="84"/>
      <c r="R21" s="84"/>
      <c r="S21" s="84"/>
      <c r="T21" s="108"/>
      <c r="U21" s="108"/>
      <c r="V21" s="84"/>
      <c r="W21" s="84"/>
      <c r="X21" s="84"/>
      <c r="Y21" s="84"/>
      <c r="Z21" s="84"/>
      <c r="AA21" s="84"/>
      <c r="AB21" s="88" t="s">
        <v>584</v>
      </c>
      <c r="AC21" s="84"/>
      <c r="AD21" s="84"/>
      <c r="AE21" s="87"/>
      <c r="AF21" s="88">
        <v>84289</v>
      </c>
      <c r="AG21" s="39"/>
      <c r="AH21" s="39"/>
      <c r="AI21" s="88">
        <v>84309</v>
      </c>
      <c r="AJ21" s="39"/>
      <c r="AK21" s="39"/>
      <c r="AL21" s="88">
        <v>84329</v>
      </c>
      <c r="AM21" s="39"/>
      <c r="AN21" s="39"/>
      <c r="AO21" s="88">
        <v>84349</v>
      </c>
      <c r="AP21" s="39"/>
      <c r="AQ21" s="39"/>
      <c r="AR21" s="88">
        <v>84369</v>
      </c>
      <c r="AS21" s="39"/>
      <c r="AT21" s="39"/>
      <c r="AU21" s="88">
        <v>84294</v>
      </c>
      <c r="AV21" s="39"/>
      <c r="AW21" s="39"/>
      <c r="AX21" s="24">
        <v>116119</v>
      </c>
      <c r="AY21" s="39"/>
      <c r="AZ21" s="39"/>
      <c r="BA21" s="24">
        <v>110429</v>
      </c>
      <c r="BB21" s="39"/>
      <c r="BC21" s="39"/>
      <c r="BD21" s="24"/>
      <c r="BE21" s="39"/>
      <c r="BF21" s="39"/>
      <c r="BG21" s="24"/>
      <c r="BH21" s="39"/>
      <c r="BI21" s="39"/>
      <c r="BJ21" s="24"/>
      <c r="BK21" s="39"/>
      <c r="BL21" s="39"/>
      <c r="BM21" s="24"/>
      <c r="BN21" s="39"/>
      <c r="BO21" s="39"/>
    </row>
    <row r="22" spans="1:67" x14ac:dyDescent="0.2">
      <c r="A22" s="29" t="s">
        <v>25</v>
      </c>
      <c r="B22" s="29" t="s">
        <v>26</v>
      </c>
      <c r="C22" s="29">
        <f>'À renseigner'!$I$13</f>
        <v>0</v>
      </c>
      <c r="D22" s="82"/>
      <c r="E22" s="83"/>
      <c r="F22" s="83"/>
      <c r="G22" s="83"/>
      <c r="H22" s="83"/>
      <c r="I22" s="84"/>
      <c r="J22" s="84"/>
      <c r="K22" s="83" t="s">
        <v>27</v>
      </c>
      <c r="L22" s="83" t="s">
        <v>27</v>
      </c>
      <c r="M22" s="84"/>
      <c r="N22" s="84"/>
      <c r="O22" s="84"/>
      <c r="P22" s="84"/>
      <c r="Q22" s="84"/>
      <c r="R22" s="84"/>
      <c r="S22" s="84"/>
      <c r="T22" s="108"/>
      <c r="U22" s="108"/>
      <c r="V22" s="84"/>
      <c r="W22" s="84"/>
      <c r="X22" s="84"/>
      <c r="Y22" s="84"/>
      <c r="Z22" s="84"/>
      <c r="AA22" s="84"/>
      <c r="AB22" s="88" t="s">
        <v>584</v>
      </c>
      <c r="AC22" s="84"/>
      <c r="AD22" s="84"/>
      <c r="AE22" s="87"/>
      <c r="AF22" s="88">
        <v>84289</v>
      </c>
      <c r="AG22" s="39"/>
      <c r="AH22" s="39"/>
      <c r="AI22" s="88">
        <v>84309</v>
      </c>
      <c r="AJ22" s="39"/>
      <c r="AK22" s="39"/>
      <c r="AL22" s="88">
        <v>84329</v>
      </c>
      <c r="AM22" s="39"/>
      <c r="AN22" s="39"/>
      <c r="AO22" s="88">
        <v>84349</v>
      </c>
      <c r="AP22" s="39"/>
      <c r="AQ22" s="39"/>
      <c r="AR22" s="88">
        <v>84369</v>
      </c>
      <c r="AS22" s="39"/>
      <c r="AT22" s="39"/>
      <c r="AU22" s="88">
        <v>84294</v>
      </c>
      <c r="AV22" s="39"/>
      <c r="AW22" s="39"/>
      <c r="AX22" s="24">
        <v>116119</v>
      </c>
      <c r="AY22" s="39"/>
      <c r="AZ22" s="39"/>
      <c r="BA22" s="24">
        <v>110429</v>
      </c>
      <c r="BB22" s="39"/>
      <c r="BC22" s="39"/>
      <c r="BD22" s="24"/>
      <c r="BE22" s="39"/>
      <c r="BF22" s="39"/>
      <c r="BG22" s="24"/>
      <c r="BH22" s="39"/>
      <c r="BI22" s="39"/>
      <c r="BJ22" s="24"/>
      <c r="BK22" s="39"/>
      <c r="BL22" s="39"/>
      <c r="BM22" s="24"/>
      <c r="BN22" s="39"/>
      <c r="BO22" s="39"/>
    </row>
    <row r="23" spans="1:67" x14ac:dyDescent="0.2">
      <c r="A23" s="29" t="s">
        <v>25</v>
      </c>
      <c r="B23" s="29" t="s">
        <v>26</v>
      </c>
      <c r="C23" s="29">
        <f>'À renseigner'!$I$13</f>
        <v>0</v>
      </c>
      <c r="D23" s="82"/>
      <c r="E23" s="83"/>
      <c r="F23" s="83"/>
      <c r="G23" s="83"/>
      <c r="H23" s="83"/>
      <c r="I23" s="84"/>
      <c r="J23" s="84"/>
      <c r="K23" s="83" t="s">
        <v>27</v>
      </c>
      <c r="L23" s="83" t="s">
        <v>27</v>
      </c>
      <c r="M23" s="84"/>
      <c r="N23" s="84"/>
      <c r="O23" s="84"/>
      <c r="P23" s="84"/>
      <c r="Q23" s="84"/>
      <c r="R23" s="84"/>
      <c r="S23" s="84"/>
      <c r="T23" s="108"/>
      <c r="U23" s="108"/>
      <c r="V23" s="84"/>
      <c r="W23" s="84"/>
      <c r="X23" s="84"/>
      <c r="Y23" s="84"/>
      <c r="Z23" s="84"/>
      <c r="AA23" s="84"/>
      <c r="AB23" s="88" t="s">
        <v>584</v>
      </c>
      <c r="AC23" s="84"/>
      <c r="AD23" s="84"/>
      <c r="AE23" s="87"/>
      <c r="AF23" s="88">
        <v>84289</v>
      </c>
      <c r="AG23" s="39"/>
      <c r="AH23" s="39"/>
      <c r="AI23" s="88">
        <v>84309</v>
      </c>
      <c r="AJ23" s="39"/>
      <c r="AK23" s="39"/>
      <c r="AL23" s="88">
        <v>84329</v>
      </c>
      <c r="AM23" s="39"/>
      <c r="AN23" s="39"/>
      <c r="AO23" s="88">
        <v>84349</v>
      </c>
      <c r="AP23" s="39"/>
      <c r="AQ23" s="39"/>
      <c r="AR23" s="88">
        <v>84369</v>
      </c>
      <c r="AS23" s="39"/>
      <c r="AT23" s="39"/>
      <c r="AU23" s="88">
        <v>84294</v>
      </c>
      <c r="AV23" s="39"/>
      <c r="AW23" s="39"/>
      <c r="AX23" s="24">
        <v>116119</v>
      </c>
      <c r="AY23" s="39"/>
      <c r="AZ23" s="39"/>
      <c r="BA23" s="24">
        <v>110429</v>
      </c>
      <c r="BB23" s="39"/>
      <c r="BC23" s="39"/>
      <c r="BD23" s="24"/>
      <c r="BE23" s="39"/>
      <c r="BF23" s="39"/>
      <c r="BG23" s="24"/>
      <c r="BH23" s="39"/>
      <c r="BI23" s="39"/>
      <c r="BJ23" s="24"/>
      <c r="BK23" s="39"/>
      <c r="BL23" s="39"/>
      <c r="BM23" s="24"/>
      <c r="BN23" s="39"/>
      <c r="BO23" s="39"/>
    </row>
    <row r="24" spans="1:67" x14ac:dyDescent="0.2">
      <c r="A24" s="29" t="s">
        <v>25</v>
      </c>
      <c r="B24" s="29" t="s">
        <v>26</v>
      </c>
      <c r="C24" s="29">
        <f>'À renseigner'!$I$13</f>
        <v>0</v>
      </c>
      <c r="D24" s="82"/>
      <c r="E24" s="83"/>
      <c r="F24" s="83"/>
      <c r="G24" s="83"/>
      <c r="H24" s="83"/>
      <c r="I24" s="84"/>
      <c r="J24" s="84"/>
      <c r="K24" s="83" t="s">
        <v>27</v>
      </c>
      <c r="L24" s="83" t="s">
        <v>27</v>
      </c>
      <c r="M24" s="84"/>
      <c r="N24" s="84"/>
      <c r="O24" s="84"/>
      <c r="P24" s="84"/>
      <c r="Q24" s="84"/>
      <c r="R24" s="84"/>
      <c r="S24" s="84"/>
      <c r="T24" s="108"/>
      <c r="U24" s="108"/>
      <c r="V24" s="84"/>
      <c r="W24" s="84"/>
      <c r="X24" s="84"/>
      <c r="Y24" s="84"/>
      <c r="Z24" s="84"/>
      <c r="AA24" s="84"/>
      <c r="AB24" s="88" t="s">
        <v>584</v>
      </c>
      <c r="AC24" s="84"/>
      <c r="AD24" s="84"/>
      <c r="AE24" s="87"/>
      <c r="AF24" s="88">
        <v>84289</v>
      </c>
      <c r="AG24" s="39"/>
      <c r="AH24" s="39"/>
      <c r="AI24" s="88">
        <v>84309</v>
      </c>
      <c r="AJ24" s="39"/>
      <c r="AK24" s="39"/>
      <c r="AL24" s="88">
        <v>84329</v>
      </c>
      <c r="AM24" s="39"/>
      <c r="AN24" s="39"/>
      <c r="AO24" s="88">
        <v>84349</v>
      </c>
      <c r="AP24" s="39"/>
      <c r="AQ24" s="39"/>
      <c r="AR24" s="88">
        <v>84369</v>
      </c>
      <c r="AS24" s="39"/>
      <c r="AT24" s="39"/>
      <c r="AU24" s="88">
        <v>84294</v>
      </c>
      <c r="AV24" s="39"/>
      <c r="AW24" s="39"/>
      <c r="AX24" s="24">
        <v>116119</v>
      </c>
      <c r="AY24" s="39"/>
      <c r="AZ24" s="39"/>
      <c r="BA24" s="24">
        <v>110429</v>
      </c>
      <c r="BB24" s="39"/>
      <c r="BC24" s="39"/>
      <c r="BD24" s="24"/>
      <c r="BE24" s="39"/>
      <c r="BF24" s="39"/>
      <c r="BG24" s="24"/>
      <c r="BH24" s="39"/>
      <c r="BI24" s="39"/>
      <c r="BJ24" s="24"/>
      <c r="BK24" s="39"/>
      <c r="BL24" s="39"/>
      <c r="BM24" s="24"/>
      <c r="BN24" s="39"/>
      <c r="BO24" s="39"/>
    </row>
    <row r="25" spans="1:67" x14ac:dyDescent="0.2">
      <c r="A25" s="29" t="s">
        <v>25</v>
      </c>
      <c r="B25" s="29" t="s">
        <v>26</v>
      </c>
      <c r="C25" s="29">
        <f>'À renseigner'!$I$13</f>
        <v>0</v>
      </c>
      <c r="D25" s="82"/>
      <c r="E25" s="83"/>
      <c r="F25" s="83"/>
      <c r="G25" s="83"/>
      <c r="H25" s="83"/>
      <c r="I25" s="84"/>
      <c r="J25" s="84"/>
      <c r="K25" s="83" t="s">
        <v>27</v>
      </c>
      <c r="L25" s="83" t="s">
        <v>27</v>
      </c>
      <c r="M25" s="84"/>
      <c r="N25" s="84"/>
      <c r="O25" s="84"/>
      <c r="P25" s="84"/>
      <c r="Q25" s="84"/>
      <c r="R25" s="84"/>
      <c r="S25" s="84"/>
      <c r="T25" s="108"/>
      <c r="U25" s="108"/>
      <c r="V25" s="84"/>
      <c r="W25" s="84"/>
      <c r="X25" s="84"/>
      <c r="Y25" s="84"/>
      <c r="Z25" s="84"/>
      <c r="AA25" s="84"/>
      <c r="AB25" s="88" t="s">
        <v>584</v>
      </c>
      <c r="AC25" s="84"/>
      <c r="AD25" s="84"/>
      <c r="AE25" s="87"/>
      <c r="AF25" s="88">
        <v>84289</v>
      </c>
      <c r="AG25" s="39"/>
      <c r="AH25" s="39"/>
      <c r="AI25" s="88">
        <v>84309</v>
      </c>
      <c r="AJ25" s="39"/>
      <c r="AK25" s="39"/>
      <c r="AL25" s="88">
        <v>84329</v>
      </c>
      <c r="AM25" s="39"/>
      <c r="AN25" s="39"/>
      <c r="AO25" s="88">
        <v>84349</v>
      </c>
      <c r="AP25" s="39"/>
      <c r="AQ25" s="39"/>
      <c r="AR25" s="88">
        <v>84369</v>
      </c>
      <c r="AS25" s="39"/>
      <c r="AT25" s="39"/>
      <c r="AU25" s="88">
        <v>84294</v>
      </c>
      <c r="AV25" s="39"/>
      <c r="AW25" s="39"/>
      <c r="AX25" s="24">
        <v>116119</v>
      </c>
      <c r="AY25" s="39"/>
      <c r="AZ25" s="39"/>
      <c r="BA25" s="24">
        <v>110429</v>
      </c>
      <c r="BB25" s="39"/>
      <c r="BC25" s="39"/>
      <c r="BD25" s="24"/>
      <c r="BE25" s="39"/>
      <c r="BF25" s="39"/>
      <c r="BG25" s="24"/>
      <c r="BH25" s="39"/>
      <c r="BI25" s="39"/>
      <c r="BJ25" s="24"/>
      <c r="BK25" s="39"/>
      <c r="BL25" s="39"/>
      <c r="BM25" s="24"/>
      <c r="BN25" s="39"/>
      <c r="BO25" s="39"/>
    </row>
    <row r="26" spans="1:67" x14ac:dyDescent="0.2">
      <c r="A26" s="29" t="s">
        <v>25</v>
      </c>
      <c r="B26" s="29" t="s">
        <v>26</v>
      </c>
      <c r="C26" s="29">
        <f>'À renseigner'!$I$13</f>
        <v>0</v>
      </c>
      <c r="D26" s="82"/>
      <c r="E26" s="83"/>
      <c r="F26" s="83"/>
      <c r="G26" s="83"/>
      <c r="H26" s="83"/>
      <c r="I26" s="84"/>
      <c r="J26" s="84"/>
      <c r="K26" s="83" t="s">
        <v>27</v>
      </c>
      <c r="L26" s="83" t="s">
        <v>27</v>
      </c>
      <c r="M26" s="84"/>
      <c r="N26" s="84"/>
      <c r="O26" s="84"/>
      <c r="P26" s="84"/>
      <c r="Q26" s="84"/>
      <c r="R26" s="84"/>
      <c r="S26" s="84"/>
      <c r="T26" s="108"/>
      <c r="U26" s="108"/>
      <c r="V26" s="84"/>
      <c r="W26" s="84"/>
      <c r="X26" s="84"/>
      <c r="Y26" s="84"/>
      <c r="Z26" s="84"/>
      <c r="AA26" s="84"/>
      <c r="AB26" s="88" t="s">
        <v>584</v>
      </c>
      <c r="AC26" s="84"/>
      <c r="AD26" s="84"/>
      <c r="AE26" s="87"/>
      <c r="AF26" s="88">
        <v>84289</v>
      </c>
      <c r="AG26" s="39"/>
      <c r="AH26" s="39"/>
      <c r="AI26" s="88">
        <v>84309</v>
      </c>
      <c r="AJ26" s="39"/>
      <c r="AK26" s="39"/>
      <c r="AL26" s="88">
        <v>84329</v>
      </c>
      <c r="AM26" s="39"/>
      <c r="AN26" s="39"/>
      <c r="AO26" s="88">
        <v>84349</v>
      </c>
      <c r="AP26" s="39"/>
      <c r="AQ26" s="39"/>
      <c r="AR26" s="88">
        <v>84369</v>
      </c>
      <c r="AS26" s="39"/>
      <c r="AT26" s="39"/>
      <c r="AU26" s="88">
        <v>84294</v>
      </c>
      <c r="AV26" s="39"/>
      <c r="AW26" s="39"/>
      <c r="AX26" s="24">
        <v>116119</v>
      </c>
      <c r="AY26" s="39"/>
      <c r="AZ26" s="39"/>
      <c r="BA26" s="24">
        <v>110429</v>
      </c>
      <c r="BB26" s="39"/>
      <c r="BC26" s="39"/>
      <c r="BD26" s="24"/>
      <c r="BE26" s="39"/>
      <c r="BF26" s="39"/>
      <c r="BG26" s="24"/>
      <c r="BH26" s="39"/>
      <c r="BI26" s="39"/>
      <c r="BJ26" s="24"/>
      <c r="BK26" s="39"/>
      <c r="BL26" s="39"/>
      <c r="BM26" s="24"/>
      <c r="BN26" s="39"/>
      <c r="BO26" s="39"/>
    </row>
    <row r="27" spans="1:67" x14ac:dyDescent="0.2">
      <c r="A27" s="29" t="s">
        <v>25</v>
      </c>
      <c r="B27" s="29" t="s">
        <v>26</v>
      </c>
      <c r="C27" s="29">
        <f>'À renseigner'!$I$13</f>
        <v>0</v>
      </c>
      <c r="D27" s="82"/>
      <c r="E27" s="83"/>
      <c r="F27" s="83"/>
      <c r="G27" s="83"/>
      <c r="H27" s="83"/>
      <c r="I27" s="84"/>
      <c r="J27" s="84"/>
      <c r="K27" s="83" t="s">
        <v>27</v>
      </c>
      <c r="L27" s="83" t="s">
        <v>27</v>
      </c>
      <c r="M27" s="84"/>
      <c r="N27" s="84"/>
      <c r="O27" s="84"/>
      <c r="P27" s="84"/>
      <c r="Q27" s="84"/>
      <c r="R27" s="84"/>
      <c r="S27" s="84"/>
      <c r="T27" s="108"/>
      <c r="U27" s="108"/>
      <c r="V27" s="84"/>
      <c r="W27" s="84"/>
      <c r="X27" s="84"/>
      <c r="Y27" s="84"/>
      <c r="Z27" s="84"/>
      <c r="AA27" s="84"/>
      <c r="AB27" s="88" t="s">
        <v>584</v>
      </c>
      <c r="AC27" s="84"/>
      <c r="AD27" s="84"/>
      <c r="AE27" s="87"/>
      <c r="AF27" s="88">
        <v>84289</v>
      </c>
      <c r="AG27" s="39"/>
      <c r="AH27" s="39"/>
      <c r="AI27" s="88">
        <v>84309</v>
      </c>
      <c r="AJ27" s="39"/>
      <c r="AK27" s="39"/>
      <c r="AL27" s="88">
        <v>84329</v>
      </c>
      <c r="AM27" s="39"/>
      <c r="AN27" s="39"/>
      <c r="AO27" s="88">
        <v>84349</v>
      </c>
      <c r="AP27" s="39"/>
      <c r="AQ27" s="39"/>
      <c r="AR27" s="88">
        <v>84369</v>
      </c>
      <c r="AS27" s="39"/>
      <c r="AT27" s="39"/>
      <c r="AU27" s="88">
        <v>84294</v>
      </c>
      <c r="AV27" s="39"/>
      <c r="AW27" s="39"/>
      <c r="AX27" s="24">
        <v>116119</v>
      </c>
      <c r="AY27" s="39"/>
      <c r="AZ27" s="39"/>
      <c r="BA27" s="24">
        <v>110429</v>
      </c>
      <c r="BB27" s="39"/>
      <c r="BC27" s="39"/>
      <c r="BD27" s="24"/>
      <c r="BE27" s="39"/>
      <c r="BF27" s="39"/>
      <c r="BG27" s="24"/>
      <c r="BH27" s="39"/>
      <c r="BI27" s="39"/>
      <c r="BJ27" s="24"/>
      <c r="BK27" s="39"/>
      <c r="BL27" s="39"/>
      <c r="BM27" s="24"/>
      <c r="BN27" s="39"/>
      <c r="BO27" s="39"/>
    </row>
    <row r="28" spans="1:67" x14ac:dyDescent="0.2">
      <c r="A28" s="29" t="s">
        <v>25</v>
      </c>
      <c r="B28" s="29" t="s">
        <v>26</v>
      </c>
      <c r="C28" s="29">
        <f>'À renseigner'!$I$13</f>
        <v>0</v>
      </c>
      <c r="D28" s="82"/>
      <c r="E28" s="83"/>
      <c r="F28" s="83"/>
      <c r="G28" s="83"/>
      <c r="H28" s="83"/>
      <c r="I28" s="84"/>
      <c r="J28" s="84"/>
      <c r="K28" s="83" t="s">
        <v>27</v>
      </c>
      <c r="L28" s="83" t="s">
        <v>27</v>
      </c>
      <c r="M28" s="84"/>
      <c r="N28" s="84"/>
      <c r="O28" s="84"/>
      <c r="P28" s="84"/>
      <c r="Q28" s="84"/>
      <c r="R28" s="84"/>
      <c r="S28" s="84"/>
      <c r="T28" s="108"/>
      <c r="U28" s="108"/>
      <c r="V28" s="84"/>
      <c r="W28" s="84"/>
      <c r="X28" s="84"/>
      <c r="Y28" s="84"/>
      <c r="Z28" s="84"/>
      <c r="AA28" s="84"/>
      <c r="AB28" s="88" t="s">
        <v>584</v>
      </c>
      <c r="AC28" s="84"/>
      <c r="AD28" s="84"/>
      <c r="AE28" s="87"/>
      <c r="AF28" s="88">
        <v>84289</v>
      </c>
      <c r="AG28" s="39"/>
      <c r="AH28" s="39"/>
      <c r="AI28" s="88">
        <v>84309</v>
      </c>
      <c r="AJ28" s="39"/>
      <c r="AK28" s="39"/>
      <c r="AL28" s="88">
        <v>84329</v>
      </c>
      <c r="AM28" s="39"/>
      <c r="AN28" s="39"/>
      <c r="AO28" s="88">
        <v>84349</v>
      </c>
      <c r="AP28" s="39"/>
      <c r="AQ28" s="39"/>
      <c r="AR28" s="88">
        <v>84369</v>
      </c>
      <c r="AS28" s="39"/>
      <c r="AT28" s="39"/>
      <c r="AU28" s="88">
        <v>84294</v>
      </c>
      <c r="AV28" s="39"/>
      <c r="AW28" s="39"/>
      <c r="AX28" s="24">
        <v>116119</v>
      </c>
      <c r="AY28" s="39"/>
      <c r="AZ28" s="39"/>
      <c r="BA28" s="24">
        <v>110429</v>
      </c>
      <c r="BB28" s="39"/>
      <c r="BC28" s="39"/>
      <c r="BD28" s="24"/>
      <c r="BE28" s="39"/>
      <c r="BF28" s="39"/>
      <c r="BG28" s="24"/>
      <c r="BH28" s="39"/>
      <c r="BI28" s="39"/>
      <c r="BJ28" s="24"/>
      <c r="BK28" s="39"/>
      <c r="BL28" s="39"/>
      <c r="BM28" s="24"/>
      <c r="BN28" s="39"/>
      <c r="BO28" s="39"/>
    </row>
    <row r="29" spans="1:67" x14ac:dyDescent="0.2">
      <c r="A29" s="29" t="s">
        <v>25</v>
      </c>
      <c r="B29" s="29" t="s">
        <v>26</v>
      </c>
      <c r="C29" s="29">
        <f>'À renseigner'!$I$13</f>
        <v>0</v>
      </c>
      <c r="D29" s="82"/>
      <c r="E29" s="83"/>
      <c r="F29" s="83"/>
      <c r="G29" s="83"/>
      <c r="H29" s="83"/>
      <c r="I29" s="84"/>
      <c r="J29" s="84"/>
      <c r="K29" s="83" t="s">
        <v>27</v>
      </c>
      <c r="L29" s="83" t="s">
        <v>27</v>
      </c>
      <c r="M29" s="84"/>
      <c r="N29" s="84"/>
      <c r="O29" s="84"/>
      <c r="P29" s="84"/>
      <c r="Q29" s="84"/>
      <c r="R29" s="84"/>
      <c r="S29" s="84"/>
      <c r="T29" s="108"/>
      <c r="U29" s="108"/>
      <c r="V29" s="84"/>
      <c r="W29" s="84"/>
      <c r="X29" s="84"/>
      <c r="Y29" s="84"/>
      <c r="Z29" s="84"/>
      <c r="AA29" s="84"/>
      <c r="AB29" s="88" t="s">
        <v>584</v>
      </c>
      <c r="AC29" s="84"/>
      <c r="AD29" s="84"/>
      <c r="AE29" s="87"/>
      <c r="AF29" s="88">
        <v>84289</v>
      </c>
      <c r="AG29" s="39"/>
      <c r="AH29" s="39"/>
      <c r="AI29" s="88">
        <v>84309</v>
      </c>
      <c r="AJ29" s="39"/>
      <c r="AK29" s="39"/>
      <c r="AL29" s="88">
        <v>84329</v>
      </c>
      <c r="AM29" s="39"/>
      <c r="AN29" s="39"/>
      <c r="AO29" s="88">
        <v>84349</v>
      </c>
      <c r="AP29" s="39"/>
      <c r="AQ29" s="39"/>
      <c r="AR29" s="88">
        <v>84369</v>
      </c>
      <c r="AS29" s="39"/>
      <c r="AT29" s="39"/>
      <c r="AU29" s="88">
        <v>84294</v>
      </c>
      <c r="AV29" s="39"/>
      <c r="AW29" s="39"/>
      <c r="AX29" s="24">
        <v>116119</v>
      </c>
      <c r="AY29" s="39"/>
      <c r="AZ29" s="39"/>
      <c r="BA29" s="24">
        <v>110429</v>
      </c>
      <c r="BB29" s="39"/>
      <c r="BC29" s="39"/>
      <c r="BD29" s="24"/>
      <c r="BE29" s="39"/>
      <c r="BF29" s="39"/>
      <c r="BG29" s="24"/>
      <c r="BH29" s="39"/>
      <c r="BI29" s="39"/>
      <c r="BJ29" s="24"/>
      <c r="BK29" s="39"/>
      <c r="BL29" s="39"/>
      <c r="BM29" s="24"/>
      <c r="BN29" s="39"/>
      <c r="BO29" s="39"/>
    </row>
    <row r="30" spans="1:67" x14ac:dyDescent="0.2">
      <c r="A30" s="29" t="s">
        <v>25</v>
      </c>
      <c r="B30" s="29" t="s">
        <v>26</v>
      </c>
      <c r="C30" s="29">
        <f>'À renseigner'!$I$13</f>
        <v>0</v>
      </c>
      <c r="D30" s="82"/>
      <c r="E30" s="83"/>
      <c r="F30" s="83"/>
      <c r="G30" s="83"/>
      <c r="H30" s="83"/>
      <c r="I30" s="84"/>
      <c r="J30" s="84"/>
      <c r="K30" s="83" t="s">
        <v>27</v>
      </c>
      <c r="L30" s="83" t="s">
        <v>27</v>
      </c>
      <c r="M30" s="84"/>
      <c r="N30" s="84"/>
      <c r="O30" s="84"/>
      <c r="P30" s="84"/>
      <c r="Q30" s="84"/>
      <c r="R30" s="84"/>
      <c r="S30" s="84"/>
      <c r="T30" s="108"/>
      <c r="U30" s="108"/>
      <c r="V30" s="84"/>
      <c r="W30" s="84"/>
      <c r="X30" s="84"/>
      <c r="Y30" s="84"/>
      <c r="Z30" s="84"/>
      <c r="AA30" s="84"/>
      <c r="AB30" s="88" t="s">
        <v>584</v>
      </c>
      <c r="AC30" s="84"/>
      <c r="AD30" s="84"/>
      <c r="AE30" s="87"/>
      <c r="AF30" s="88">
        <v>84289</v>
      </c>
      <c r="AG30" s="39"/>
      <c r="AH30" s="39"/>
      <c r="AI30" s="88">
        <v>84309</v>
      </c>
      <c r="AJ30" s="39"/>
      <c r="AK30" s="39"/>
      <c r="AL30" s="88">
        <v>84329</v>
      </c>
      <c r="AM30" s="39"/>
      <c r="AN30" s="39"/>
      <c r="AO30" s="88">
        <v>84349</v>
      </c>
      <c r="AP30" s="39"/>
      <c r="AQ30" s="39"/>
      <c r="AR30" s="88">
        <v>84369</v>
      </c>
      <c r="AS30" s="39"/>
      <c r="AT30" s="39"/>
      <c r="AU30" s="88">
        <v>84294</v>
      </c>
      <c r="AV30" s="39"/>
      <c r="AW30" s="39"/>
      <c r="AX30" s="24">
        <v>116119</v>
      </c>
      <c r="AY30" s="39"/>
      <c r="AZ30" s="39"/>
      <c r="BA30" s="24">
        <v>110429</v>
      </c>
      <c r="BB30" s="39"/>
      <c r="BC30" s="39"/>
      <c r="BD30" s="24"/>
      <c r="BE30" s="39"/>
      <c r="BF30" s="39"/>
      <c r="BG30" s="24"/>
      <c r="BH30" s="39"/>
      <c r="BI30" s="39"/>
      <c r="BJ30" s="24"/>
      <c r="BK30" s="39"/>
      <c r="BL30" s="39"/>
      <c r="BM30" s="24"/>
      <c r="BN30" s="39"/>
      <c r="BO30" s="39"/>
    </row>
    <row r="31" spans="1:67" x14ac:dyDescent="0.2">
      <c r="A31" s="29" t="s">
        <v>25</v>
      </c>
      <c r="B31" s="29" t="s">
        <v>26</v>
      </c>
      <c r="C31" s="29">
        <f>'À renseigner'!$I$13</f>
        <v>0</v>
      </c>
      <c r="D31" s="82"/>
      <c r="E31" s="83"/>
      <c r="F31" s="83"/>
      <c r="G31" s="83"/>
      <c r="H31" s="83"/>
      <c r="I31" s="84"/>
      <c r="J31" s="84"/>
      <c r="K31" s="83" t="s">
        <v>27</v>
      </c>
      <c r="L31" s="83" t="s">
        <v>27</v>
      </c>
      <c r="M31" s="84"/>
      <c r="N31" s="84"/>
      <c r="O31" s="84"/>
      <c r="P31" s="84"/>
      <c r="Q31" s="84"/>
      <c r="R31" s="84"/>
      <c r="S31" s="84"/>
      <c r="T31" s="108"/>
      <c r="U31" s="108"/>
      <c r="V31" s="84"/>
      <c r="W31" s="84"/>
      <c r="X31" s="84"/>
      <c r="Y31" s="84"/>
      <c r="Z31" s="84"/>
      <c r="AA31" s="84"/>
      <c r="AB31" s="88" t="s">
        <v>584</v>
      </c>
      <c r="AC31" s="84"/>
      <c r="AD31" s="84"/>
      <c r="AE31" s="87"/>
      <c r="AF31" s="88">
        <v>84289</v>
      </c>
      <c r="AG31" s="39"/>
      <c r="AH31" s="39"/>
      <c r="AI31" s="88">
        <v>84309</v>
      </c>
      <c r="AJ31" s="39"/>
      <c r="AK31" s="39"/>
      <c r="AL31" s="88">
        <v>84329</v>
      </c>
      <c r="AM31" s="39"/>
      <c r="AN31" s="39"/>
      <c r="AO31" s="88">
        <v>84349</v>
      </c>
      <c r="AP31" s="39"/>
      <c r="AQ31" s="39"/>
      <c r="AR31" s="88">
        <v>84369</v>
      </c>
      <c r="AS31" s="39"/>
      <c r="AT31" s="39"/>
      <c r="AU31" s="88">
        <v>84294</v>
      </c>
      <c r="AV31" s="39"/>
      <c r="AW31" s="39"/>
      <c r="AX31" s="24">
        <v>116119</v>
      </c>
      <c r="AY31" s="39"/>
      <c r="AZ31" s="39"/>
      <c r="BA31" s="24">
        <v>110429</v>
      </c>
      <c r="BB31" s="39"/>
      <c r="BC31" s="39"/>
      <c r="BD31" s="24"/>
      <c r="BE31" s="39"/>
      <c r="BF31" s="39"/>
      <c r="BG31" s="24"/>
      <c r="BH31" s="39"/>
      <c r="BI31" s="39"/>
      <c r="BJ31" s="24"/>
      <c r="BK31" s="39"/>
      <c r="BL31" s="39"/>
      <c r="BM31" s="24"/>
      <c r="BN31" s="39"/>
      <c r="BO31" s="39"/>
    </row>
    <row r="32" spans="1:67" x14ac:dyDescent="0.2">
      <c r="A32" s="29" t="s">
        <v>25</v>
      </c>
      <c r="B32" s="29" t="s">
        <v>26</v>
      </c>
      <c r="C32" s="29">
        <f>'À renseigner'!$I$13</f>
        <v>0</v>
      </c>
      <c r="D32" s="82"/>
      <c r="E32" s="83"/>
      <c r="F32" s="83"/>
      <c r="G32" s="83"/>
      <c r="H32" s="83"/>
      <c r="I32" s="84"/>
      <c r="J32" s="84"/>
      <c r="K32" s="83" t="s">
        <v>27</v>
      </c>
      <c r="L32" s="83" t="s">
        <v>27</v>
      </c>
      <c r="M32" s="84"/>
      <c r="N32" s="84"/>
      <c r="O32" s="84"/>
      <c r="P32" s="84"/>
      <c r="Q32" s="84"/>
      <c r="R32" s="84"/>
      <c r="S32" s="84"/>
      <c r="T32" s="108"/>
      <c r="U32" s="108"/>
      <c r="V32" s="84"/>
      <c r="W32" s="84"/>
      <c r="X32" s="84"/>
      <c r="Y32" s="84"/>
      <c r="Z32" s="84"/>
      <c r="AA32" s="84"/>
      <c r="AB32" s="88" t="s">
        <v>584</v>
      </c>
      <c r="AC32" s="84"/>
      <c r="AD32" s="84"/>
      <c r="AE32" s="87"/>
      <c r="AF32" s="88">
        <v>84289</v>
      </c>
      <c r="AG32" s="39"/>
      <c r="AH32" s="39"/>
      <c r="AI32" s="88">
        <v>84309</v>
      </c>
      <c r="AJ32" s="39"/>
      <c r="AK32" s="39"/>
      <c r="AL32" s="88">
        <v>84329</v>
      </c>
      <c r="AM32" s="39"/>
      <c r="AN32" s="39"/>
      <c r="AO32" s="88">
        <v>84349</v>
      </c>
      <c r="AP32" s="39"/>
      <c r="AQ32" s="39"/>
      <c r="AR32" s="88">
        <v>84369</v>
      </c>
      <c r="AS32" s="39"/>
      <c r="AT32" s="39"/>
      <c r="AU32" s="88">
        <v>84294</v>
      </c>
      <c r="AV32" s="39"/>
      <c r="AW32" s="39"/>
      <c r="AX32" s="24">
        <v>116119</v>
      </c>
      <c r="AY32" s="39"/>
      <c r="AZ32" s="39"/>
      <c r="BA32" s="24">
        <v>110429</v>
      </c>
      <c r="BB32" s="39"/>
      <c r="BC32" s="39"/>
      <c r="BD32" s="24"/>
      <c r="BE32" s="39"/>
      <c r="BF32" s="39"/>
      <c r="BG32" s="24"/>
      <c r="BH32" s="39"/>
      <c r="BI32" s="39"/>
      <c r="BJ32" s="24"/>
      <c r="BK32" s="39"/>
      <c r="BL32" s="39"/>
      <c r="BM32" s="24"/>
      <c r="BN32" s="39"/>
      <c r="BO32" s="39"/>
    </row>
    <row r="33" spans="1:67" x14ac:dyDescent="0.2">
      <c r="A33" s="29" t="s">
        <v>25</v>
      </c>
      <c r="B33" s="29" t="s">
        <v>26</v>
      </c>
      <c r="C33" s="29">
        <f>'À renseigner'!$I$13</f>
        <v>0</v>
      </c>
      <c r="D33" s="82"/>
      <c r="E33" s="83"/>
      <c r="F33" s="83"/>
      <c r="G33" s="83"/>
      <c r="H33" s="83"/>
      <c r="I33" s="84"/>
      <c r="J33" s="84"/>
      <c r="K33" s="83" t="s">
        <v>27</v>
      </c>
      <c r="L33" s="83" t="s">
        <v>27</v>
      </c>
      <c r="M33" s="84"/>
      <c r="N33" s="84"/>
      <c r="O33" s="84"/>
      <c r="P33" s="84"/>
      <c r="Q33" s="84"/>
      <c r="R33" s="84"/>
      <c r="S33" s="84"/>
      <c r="T33" s="108"/>
      <c r="U33" s="108"/>
      <c r="V33" s="84"/>
      <c r="W33" s="84"/>
      <c r="X33" s="84"/>
      <c r="Y33" s="84"/>
      <c r="Z33" s="84"/>
      <c r="AA33" s="84"/>
      <c r="AB33" s="88" t="s">
        <v>584</v>
      </c>
      <c r="AC33" s="84"/>
      <c r="AD33" s="84"/>
      <c r="AE33" s="87"/>
      <c r="AF33" s="88">
        <v>84289</v>
      </c>
      <c r="AG33" s="39"/>
      <c r="AH33" s="39"/>
      <c r="AI33" s="88">
        <v>84309</v>
      </c>
      <c r="AJ33" s="39"/>
      <c r="AK33" s="39"/>
      <c r="AL33" s="88">
        <v>84329</v>
      </c>
      <c r="AM33" s="39"/>
      <c r="AN33" s="39"/>
      <c r="AO33" s="88">
        <v>84349</v>
      </c>
      <c r="AP33" s="39"/>
      <c r="AQ33" s="39"/>
      <c r="AR33" s="88">
        <v>84369</v>
      </c>
      <c r="AS33" s="39"/>
      <c r="AT33" s="39"/>
      <c r="AU33" s="88">
        <v>84294</v>
      </c>
      <c r="AV33" s="39"/>
      <c r="AW33" s="39"/>
      <c r="AX33" s="24">
        <v>116119</v>
      </c>
      <c r="AY33" s="39"/>
      <c r="AZ33" s="39"/>
      <c r="BA33" s="24">
        <v>110429</v>
      </c>
      <c r="BB33" s="39"/>
      <c r="BC33" s="39"/>
      <c r="BD33" s="24"/>
      <c r="BE33" s="39"/>
      <c r="BF33" s="39"/>
      <c r="BG33" s="24"/>
      <c r="BH33" s="39"/>
      <c r="BI33" s="39"/>
      <c r="BJ33" s="24"/>
      <c r="BK33" s="39"/>
      <c r="BL33" s="39"/>
      <c r="BM33" s="24"/>
      <c r="BN33" s="39"/>
      <c r="BO33" s="39"/>
    </row>
    <row r="34" spans="1:67" x14ac:dyDescent="0.2">
      <c r="A34" s="29" t="s">
        <v>25</v>
      </c>
      <c r="B34" s="29" t="s">
        <v>26</v>
      </c>
      <c r="C34" s="29">
        <f>'À renseigner'!$I$13</f>
        <v>0</v>
      </c>
      <c r="D34" s="82"/>
      <c r="E34" s="83"/>
      <c r="F34" s="83"/>
      <c r="G34" s="83"/>
      <c r="H34" s="83"/>
      <c r="I34" s="84"/>
      <c r="J34" s="84"/>
      <c r="K34" s="83" t="s">
        <v>27</v>
      </c>
      <c r="L34" s="83" t="s">
        <v>27</v>
      </c>
      <c r="M34" s="84"/>
      <c r="N34" s="84"/>
      <c r="O34" s="84"/>
      <c r="P34" s="84"/>
      <c r="Q34" s="84"/>
      <c r="R34" s="84"/>
      <c r="S34" s="84"/>
      <c r="T34" s="108"/>
      <c r="U34" s="108"/>
      <c r="V34" s="84"/>
      <c r="W34" s="84"/>
      <c r="X34" s="84"/>
      <c r="Y34" s="84"/>
      <c r="Z34" s="84"/>
      <c r="AA34" s="84"/>
      <c r="AB34" s="88" t="s">
        <v>584</v>
      </c>
      <c r="AC34" s="84"/>
      <c r="AD34" s="84"/>
      <c r="AE34" s="87"/>
      <c r="AF34" s="88">
        <v>84289</v>
      </c>
      <c r="AG34" s="39"/>
      <c r="AH34" s="39"/>
      <c r="AI34" s="88">
        <v>84309</v>
      </c>
      <c r="AJ34" s="39"/>
      <c r="AK34" s="39"/>
      <c r="AL34" s="88">
        <v>84329</v>
      </c>
      <c r="AM34" s="39"/>
      <c r="AN34" s="39"/>
      <c r="AO34" s="88">
        <v>84349</v>
      </c>
      <c r="AP34" s="39"/>
      <c r="AQ34" s="39"/>
      <c r="AR34" s="88">
        <v>84369</v>
      </c>
      <c r="AS34" s="39"/>
      <c r="AT34" s="39"/>
      <c r="AU34" s="88">
        <v>84294</v>
      </c>
      <c r="AV34" s="39"/>
      <c r="AW34" s="39"/>
      <c r="AX34" s="24">
        <v>116119</v>
      </c>
      <c r="AY34" s="39"/>
      <c r="AZ34" s="39"/>
      <c r="BA34" s="24">
        <v>110429</v>
      </c>
      <c r="BB34" s="39"/>
      <c r="BC34" s="39"/>
      <c r="BD34" s="24"/>
      <c r="BE34" s="39"/>
      <c r="BF34" s="39"/>
      <c r="BG34" s="24"/>
      <c r="BH34" s="39"/>
      <c r="BI34" s="39"/>
      <c r="BJ34" s="24"/>
      <c r="BK34" s="39"/>
      <c r="BL34" s="39"/>
      <c r="BM34" s="24"/>
      <c r="BN34" s="39"/>
      <c r="BO34" s="39"/>
    </row>
    <row r="35" spans="1:67" x14ac:dyDescent="0.2">
      <c r="A35" s="29" t="s">
        <v>25</v>
      </c>
      <c r="B35" s="29" t="s">
        <v>26</v>
      </c>
      <c r="C35" s="29">
        <f>'À renseigner'!$I$13</f>
        <v>0</v>
      </c>
      <c r="D35" s="82"/>
      <c r="E35" s="83"/>
      <c r="F35" s="83"/>
      <c r="G35" s="83"/>
      <c r="H35" s="83"/>
      <c r="I35" s="84"/>
      <c r="J35" s="84"/>
      <c r="K35" s="83" t="s">
        <v>27</v>
      </c>
      <c r="L35" s="83" t="s">
        <v>27</v>
      </c>
      <c r="M35" s="84"/>
      <c r="N35" s="84"/>
      <c r="O35" s="84"/>
      <c r="P35" s="84"/>
      <c r="Q35" s="84"/>
      <c r="R35" s="84"/>
      <c r="S35" s="84"/>
      <c r="T35" s="108"/>
      <c r="U35" s="108"/>
      <c r="V35" s="84"/>
      <c r="W35" s="84"/>
      <c r="X35" s="84"/>
      <c r="Y35" s="84"/>
      <c r="Z35" s="84"/>
      <c r="AA35" s="84"/>
      <c r="AB35" s="88" t="s">
        <v>584</v>
      </c>
      <c r="AC35" s="84"/>
      <c r="AD35" s="84"/>
      <c r="AE35" s="87"/>
      <c r="AF35" s="88">
        <v>84289</v>
      </c>
      <c r="AG35" s="39"/>
      <c r="AH35" s="39"/>
      <c r="AI35" s="88">
        <v>84309</v>
      </c>
      <c r="AJ35" s="39"/>
      <c r="AK35" s="39"/>
      <c r="AL35" s="88">
        <v>84329</v>
      </c>
      <c r="AM35" s="39"/>
      <c r="AN35" s="39"/>
      <c r="AO35" s="88">
        <v>84349</v>
      </c>
      <c r="AP35" s="39"/>
      <c r="AQ35" s="39"/>
      <c r="AR35" s="88">
        <v>84369</v>
      </c>
      <c r="AS35" s="39"/>
      <c r="AT35" s="39"/>
      <c r="AU35" s="88">
        <v>84294</v>
      </c>
      <c r="AV35" s="39"/>
      <c r="AW35" s="39"/>
      <c r="AX35" s="24">
        <v>116119</v>
      </c>
      <c r="AY35" s="39"/>
      <c r="AZ35" s="39"/>
      <c r="BA35" s="24">
        <v>110429</v>
      </c>
      <c r="BB35" s="39"/>
      <c r="BC35" s="39"/>
      <c r="BD35" s="24"/>
      <c r="BE35" s="39"/>
      <c r="BF35" s="39"/>
      <c r="BG35" s="24"/>
      <c r="BH35" s="39"/>
      <c r="BI35" s="39"/>
      <c r="BJ35" s="24"/>
      <c r="BK35" s="39"/>
      <c r="BL35" s="39"/>
      <c r="BM35" s="24"/>
      <c r="BN35" s="39"/>
      <c r="BO35" s="39"/>
    </row>
    <row r="36" spans="1:67" x14ac:dyDescent="0.2">
      <c r="A36" s="29" t="s">
        <v>25</v>
      </c>
      <c r="B36" s="29" t="s">
        <v>26</v>
      </c>
      <c r="C36" s="29">
        <f>'À renseigner'!$I$13</f>
        <v>0</v>
      </c>
      <c r="D36" s="82"/>
      <c r="E36" s="83"/>
      <c r="F36" s="83"/>
      <c r="G36" s="83"/>
      <c r="H36" s="83"/>
      <c r="I36" s="84"/>
      <c r="J36" s="84"/>
      <c r="K36" s="83" t="s">
        <v>27</v>
      </c>
      <c r="L36" s="83" t="s">
        <v>27</v>
      </c>
      <c r="M36" s="84"/>
      <c r="N36" s="84"/>
      <c r="O36" s="84"/>
      <c r="P36" s="84"/>
      <c r="Q36" s="84"/>
      <c r="R36" s="84"/>
      <c r="S36" s="84"/>
      <c r="T36" s="108"/>
      <c r="U36" s="108"/>
      <c r="V36" s="84"/>
      <c r="W36" s="84"/>
      <c r="X36" s="84"/>
      <c r="Y36" s="84"/>
      <c r="Z36" s="84"/>
      <c r="AA36" s="84"/>
      <c r="AB36" s="88" t="s">
        <v>584</v>
      </c>
      <c r="AC36" s="84"/>
      <c r="AD36" s="84"/>
      <c r="AE36" s="87"/>
      <c r="AF36" s="88">
        <v>84289</v>
      </c>
      <c r="AG36" s="39"/>
      <c r="AH36" s="39"/>
      <c r="AI36" s="88">
        <v>84309</v>
      </c>
      <c r="AJ36" s="39"/>
      <c r="AK36" s="39"/>
      <c r="AL36" s="88">
        <v>84329</v>
      </c>
      <c r="AM36" s="39"/>
      <c r="AN36" s="39"/>
      <c r="AO36" s="88">
        <v>84349</v>
      </c>
      <c r="AP36" s="39"/>
      <c r="AQ36" s="39"/>
      <c r="AR36" s="88">
        <v>84369</v>
      </c>
      <c r="AS36" s="39"/>
      <c r="AT36" s="39"/>
      <c r="AU36" s="88">
        <v>84294</v>
      </c>
      <c r="AV36" s="39"/>
      <c r="AW36" s="39"/>
      <c r="AX36" s="24">
        <v>116119</v>
      </c>
      <c r="AY36" s="39"/>
      <c r="AZ36" s="39"/>
      <c r="BA36" s="24">
        <v>110429</v>
      </c>
      <c r="BB36" s="39"/>
      <c r="BC36" s="39"/>
      <c r="BD36" s="24"/>
      <c r="BE36" s="39"/>
      <c r="BF36" s="39"/>
      <c r="BG36" s="24"/>
      <c r="BH36" s="39"/>
      <c r="BI36" s="39"/>
      <c r="BJ36" s="24"/>
      <c r="BK36" s="39"/>
      <c r="BL36" s="39"/>
      <c r="BM36" s="24"/>
      <c r="BN36" s="39"/>
      <c r="BO36" s="39"/>
    </row>
    <row r="37" spans="1:67" x14ac:dyDescent="0.2">
      <c r="A37" s="29" t="s">
        <v>25</v>
      </c>
      <c r="B37" s="29" t="s">
        <v>26</v>
      </c>
      <c r="C37" s="29">
        <f>'À renseigner'!$I$13</f>
        <v>0</v>
      </c>
      <c r="D37" s="82"/>
      <c r="E37" s="83"/>
      <c r="F37" s="83"/>
      <c r="G37" s="83"/>
      <c r="H37" s="83"/>
      <c r="I37" s="84"/>
      <c r="J37" s="84"/>
      <c r="K37" s="83" t="s">
        <v>27</v>
      </c>
      <c r="L37" s="83" t="s">
        <v>27</v>
      </c>
      <c r="M37" s="84"/>
      <c r="N37" s="84"/>
      <c r="O37" s="84"/>
      <c r="P37" s="84"/>
      <c r="Q37" s="84"/>
      <c r="R37" s="84"/>
      <c r="S37" s="84"/>
      <c r="T37" s="108"/>
      <c r="U37" s="108"/>
      <c r="V37" s="84"/>
      <c r="W37" s="84"/>
      <c r="X37" s="84"/>
      <c r="Y37" s="84"/>
      <c r="Z37" s="84"/>
      <c r="AA37" s="84"/>
      <c r="AB37" s="88" t="s">
        <v>584</v>
      </c>
      <c r="AC37" s="84"/>
      <c r="AD37" s="84"/>
      <c r="AE37" s="87"/>
      <c r="AF37" s="88">
        <v>84289</v>
      </c>
      <c r="AG37" s="39"/>
      <c r="AH37" s="39"/>
      <c r="AI37" s="88">
        <v>84309</v>
      </c>
      <c r="AJ37" s="39"/>
      <c r="AK37" s="39"/>
      <c r="AL37" s="88">
        <v>84329</v>
      </c>
      <c r="AM37" s="39"/>
      <c r="AN37" s="39"/>
      <c r="AO37" s="88">
        <v>84349</v>
      </c>
      <c r="AP37" s="39"/>
      <c r="AQ37" s="39"/>
      <c r="AR37" s="88">
        <v>84369</v>
      </c>
      <c r="AS37" s="39"/>
      <c r="AT37" s="39"/>
      <c r="AU37" s="88">
        <v>84294</v>
      </c>
      <c r="AV37" s="39"/>
      <c r="AW37" s="39"/>
      <c r="AX37" s="24">
        <v>116119</v>
      </c>
      <c r="AY37" s="39"/>
      <c r="AZ37" s="39"/>
      <c r="BA37" s="24">
        <v>110429</v>
      </c>
      <c r="BB37" s="39"/>
      <c r="BC37" s="39"/>
      <c r="BD37" s="24"/>
      <c r="BE37" s="39"/>
      <c r="BF37" s="39"/>
      <c r="BG37" s="24"/>
      <c r="BH37" s="39"/>
      <c r="BI37" s="39"/>
      <c r="BJ37" s="24"/>
      <c r="BK37" s="39"/>
      <c r="BL37" s="39"/>
      <c r="BM37" s="24"/>
      <c r="BN37" s="39"/>
      <c r="BO37" s="39"/>
    </row>
    <row r="38" spans="1:67" x14ac:dyDescent="0.2">
      <c r="A38" s="29" t="s">
        <v>25</v>
      </c>
      <c r="B38" s="29" t="s">
        <v>26</v>
      </c>
      <c r="C38" s="29">
        <f>'À renseigner'!$I$13</f>
        <v>0</v>
      </c>
      <c r="D38" s="82"/>
      <c r="E38" s="83"/>
      <c r="F38" s="83"/>
      <c r="G38" s="83"/>
      <c r="H38" s="83"/>
      <c r="I38" s="84"/>
      <c r="J38" s="84"/>
      <c r="K38" s="83" t="s">
        <v>27</v>
      </c>
      <c r="L38" s="83" t="s">
        <v>27</v>
      </c>
      <c r="M38" s="84"/>
      <c r="N38" s="84"/>
      <c r="O38" s="84"/>
      <c r="P38" s="84"/>
      <c r="Q38" s="84"/>
      <c r="R38" s="84"/>
      <c r="S38" s="84"/>
      <c r="T38" s="108"/>
      <c r="U38" s="108"/>
      <c r="V38" s="84"/>
      <c r="W38" s="84"/>
      <c r="X38" s="84"/>
      <c r="Y38" s="84"/>
      <c r="Z38" s="84"/>
      <c r="AA38" s="84"/>
      <c r="AB38" s="88" t="s">
        <v>584</v>
      </c>
      <c r="AC38" s="84"/>
      <c r="AD38" s="84"/>
      <c r="AE38" s="87"/>
      <c r="AF38" s="88">
        <v>84289</v>
      </c>
      <c r="AG38" s="39"/>
      <c r="AH38" s="39"/>
      <c r="AI38" s="88">
        <v>84309</v>
      </c>
      <c r="AJ38" s="39"/>
      <c r="AK38" s="39"/>
      <c r="AL38" s="88">
        <v>84329</v>
      </c>
      <c r="AM38" s="39"/>
      <c r="AN38" s="39"/>
      <c r="AO38" s="88">
        <v>84349</v>
      </c>
      <c r="AP38" s="39"/>
      <c r="AQ38" s="39"/>
      <c r="AR38" s="88">
        <v>84369</v>
      </c>
      <c r="AS38" s="39"/>
      <c r="AT38" s="39"/>
      <c r="AU38" s="88">
        <v>84294</v>
      </c>
      <c r="AV38" s="39"/>
      <c r="AW38" s="39"/>
      <c r="AX38" s="24">
        <v>116119</v>
      </c>
      <c r="AY38" s="39"/>
      <c r="AZ38" s="39"/>
      <c r="BA38" s="24">
        <v>110429</v>
      </c>
      <c r="BB38" s="39"/>
      <c r="BC38" s="39"/>
      <c r="BD38" s="24"/>
      <c r="BE38" s="39"/>
      <c r="BF38" s="39"/>
      <c r="BG38" s="24"/>
      <c r="BH38" s="39"/>
      <c r="BI38" s="39"/>
      <c r="BJ38" s="24"/>
      <c r="BK38" s="39"/>
      <c r="BL38" s="39"/>
      <c r="BM38" s="24"/>
      <c r="BN38" s="39"/>
      <c r="BO38" s="39"/>
    </row>
    <row r="39" spans="1:67" x14ac:dyDescent="0.2">
      <c r="A39" s="29" t="s">
        <v>25</v>
      </c>
      <c r="B39" s="29" t="s">
        <v>26</v>
      </c>
      <c r="C39" s="29">
        <f>'À renseigner'!$I$13</f>
        <v>0</v>
      </c>
      <c r="D39" s="82"/>
      <c r="E39" s="83"/>
      <c r="F39" s="83"/>
      <c r="G39" s="83"/>
      <c r="H39" s="83"/>
      <c r="I39" s="84"/>
      <c r="J39" s="84"/>
      <c r="K39" s="83" t="s">
        <v>27</v>
      </c>
      <c r="L39" s="83" t="s">
        <v>27</v>
      </c>
      <c r="M39" s="84"/>
      <c r="N39" s="84"/>
      <c r="O39" s="84"/>
      <c r="P39" s="84"/>
      <c r="Q39" s="84"/>
      <c r="R39" s="84"/>
      <c r="S39" s="84"/>
      <c r="T39" s="108"/>
      <c r="U39" s="108"/>
      <c r="V39" s="84"/>
      <c r="W39" s="84"/>
      <c r="X39" s="84"/>
      <c r="Y39" s="84"/>
      <c r="Z39" s="84"/>
      <c r="AA39" s="84"/>
      <c r="AB39" s="88" t="s">
        <v>584</v>
      </c>
      <c r="AC39" s="84"/>
      <c r="AD39" s="84"/>
      <c r="AE39" s="87"/>
      <c r="AF39" s="88">
        <v>84289</v>
      </c>
      <c r="AG39" s="39"/>
      <c r="AH39" s="39"/>
      <c r="AI39" s="88">
        <v>84309</v>
      </c>
      <c r="AJ39" s="39"/>
      <c r="AK39" s="39"/>
      <c r="AL39" s="88">
        <v>84329</v>
      </c>
      <c r="AM39" s="39"/>
      <c r="AN39" s="39"/>
      <c r="AO39" s="88">
        <v>84349</v>
      </c>
      <c r="AP39" s="39"/>
      <c r="AQ39" s="39"/>
      <c r="AR39" s="88">
        <v>84369</v>
      </c>
      <c r="AS39" s="39"/>
      <c r="AT39" s="39"/>
      <c r="AU39" s="88">
        <v>84294</v>
      </c>
      <c r="AV39" s="39"/>
      <c r="AW39" s="39"/>
      <c r="AX39" s="24">
        <v>116119</v>
      </c>
      <c r="AY39" s="39"/>
      <c r="AZ39" s="39"/>
      <c r="BA39" s="24">
        <v>110429</v>
      </c>
      <c r="BB39" s="39"/>
      <c r="BC39" s="39"/>
      <c r="BD39" s="24"/>
      <c r="BE39" s="39"/>
      <c r="BF39" s="39"/>
      <c r="BG39" s="24"/>
      <c r="BH39" s="39"/>
      <c r="BI39" s="39"/>
      <c r="BJ39" s="24"/>
      <c r="BK39" s="39"/>
      <c r="BL39" s="39"/>
      <c r="BM39" s="24"/>
      <c r="BN39" s="39"/>
      <c r="BO39" s="39"/>
    </row>
    <row r="40" spans="1:67" x14ac:dyDescent="0.2">
      <c r="A40" s="29" t="s">
        <v>25</v>
      </c>
      <c r="B40" s="29" t="s">
        <v>26</v>
      </c>
      <c r="C40" s="29">
        <f>'À renseigner'!$I$13</f>
        <v>0</v>
      </c>
      <c r="D40" s="82"/>
      <c r="E40" s="83"/>
      <c r="F40" s="83"/>
      <c r="G40" s="83"/>
      <c r="H40" s="83"/>
      <c r="I40" s="84"/>
      <c r="J40" s="84"/>
      <c r="K40" s="83" t="s">
        <v>27</v>
      </c>
      <c r="L40" s="83" t="s">
        <v>27</v>
      </c>
      <c r="M40" s="84"/>
      <c r="N40" s="84"/>
      <c r="O40" s="84"/>
      <c r="P40" s="84"/>
      <c r="Q40" s="84"/>
      <c r="R40" s="84"/>
      <c r="S40" s="84"/>
      <c r="T40" s="108"/>
      <c r="U40" s="108"/>
      <c r="V40" s="84"/>
      <c r="W40" s="84"/>
      <c r="X40" s="84"/>
      <c r="Y40" s="84"/>
      <c r="Z40" s="84"/>
      <c r="AA40" s="84"/>
      <c r="AB40" s="88" t="s">
        <v>584</v>
      </c>
      <c r="AC40" s="84"/>
      <c r="AD40" s="84"/>
      <c r="AE40" s="87"/>
      <c r="AF40" s="88">
        <v>84289</v>
      </c>
      <c r="AG40" s="39"/>
      <c r="AH40" s="39"/>
      <c r="AI40" s="88">
        <v>84309</v>
      </c>
      <c r="AJ40" s="39"/>
      <c r="AK40" s="39"/>
      <c r="AL40" s="88">
        <v>84329</v>
      </c>
      <c r="AM40" s="39"/>
      <c r="AN40" s="39"/>
      <c r="AO40" s="88">
        <v>84349</v>
      </c>
      <c r="AP40" s="39"/>
      <c r="AQ40" s="39"/>
      <c r="AR40" s="88">
        <v>84369</v>
      </c>
      <c r="AS40" s="39"/>
      <c r="AT40" s="39"/>
      <c r="AU40" s="88">
        <v>84294</v>
      </c>
      <c r="AV40" s="39"/>
      <c r="AW40" s="39"/>
      <c r="AX40" s="24">
        <v>116119</v>
      </c>
      <c r="AY40" s="39"/>
      <c r="AZ40" s="39"/>
      <c r="BA40" s="24">
        <v>110429</v>
      </c>
      <c r="BB40" s="39"/>
      <c r="BC40" s="39"/>
      <c r="BD40" s="24"/>
      <c r="BE40" s="39"/>
      <c r="BF40" s="39"/>
      <c r="BG40" s="24"/>
      <c r="BH40" s="39"/>
      <c r="BI40" s="39"/>
      <c r="BJ40" s="24"/>
      <c r="BK40" s="39"/>
      <c r="BL40" s="39"/>
      <c r="BM40" s="24"/>
      <c r="BN40" s="39"/>
      <c r="BO40" s="39"/>
    </row>
    <row r="41" spans="1:67" x14ac:dyDescent="0.2">
      <c r="A41" s="29" t="s">
        <v>25</v>
      </c>
      <c r="B41" s="29" t="s">
        <v>26</v>
      </c>
      <c r="C41" s="29">
        <f>'À renseigner'!$I$13</f>
        <v>0</v>
      </c>
      <c r="D41" s="82"/>
      <c r="E41" s="83"/>
      <c r="F41" s="83"/>
      <c r="G41" s="83"/>
      <c r="H41" s="83"/>
      <c r="I41" s="84"/>
      <c r="J41" s="84"/>
      <c r="K41" s="83" t="s">
        <v>27</v>
      </c>
      <c r="L41" s="83" t="s">
        <v>27</v>
      </c>
      <c r="M41" s="84"/>
      <c r="N41" s="84"/>
      <c r="O41" s="84"/>
      <c r="P41" s="84"/>
      <c r="Q41" s="84"/>
      <c r="R41" s="84"/>
      <c r="S41" s="84"/>
      <c r="T41" s="108"/>
      <c r="U41" s="108"/>
      <c r="V41" s="84"/>
      <c r="W41" s="84"/>
      <c r="X41" s="84"/>
      <c r="Y41" s="84"/>
      <c r="Z41" s="84"/>
      <c r="AA41" s="84"/>
      <c r="AB41" s="88" t="s">
        <v>584</v>
      </c>
      <c r="AC41" s="84"/>
      <c r="AD41" s="84"/>
      <c r="AE41" s="87"/>
      <c r="AF41" s="88">
        <v>84289</v>
      </c>
      <c r="AG41" s="39"/>
      <c r="AH41" s="39"/>
      <c r="AI41" s="88">
        <v>84309</v>
      </c>
      <c r="AJ41" s="39"/>
      <c r="AK41" s="39"/>
      <c r="AL41" s="88">
        <v>84329</v>
      </c>
      <c r="AM41" s="39"/>
      <c r="AN41" s="39"/>
      <c r="AO41" s="88">
        <v>84349</v>
      </c>
      <c r="AP41" s="39"/>
      <c r="AQ41" s="39"/>
      <c r="AR41" s="88">
        <v>84369</v>
      </c>
      <c r="AS41" s="39"/>
      <c r="AT41" s="39"/>
      <c r="AU41" s="88">
        <v>84294</v>
      </c>
      <c r="AV41" s="39"/>
      <c r="AW41" s="39"/>
      <c r="AX41" s="24">
        <v>116119</v>
      </c>
      <c r="AY41" s="39"/>
      <c r="AZ41" s="39"/>
      <c r="BA41" s="24">
        <v>110429</v>
      </c>
      <c r="BB41" s="39"/>
      <c r="BC41" s="39"/>
      <c r="BD41" s="24"/>
      <c r="BE41" s="39"/>
      <c r="BF41" s="39"/>
      <c r="BG41" s="24"/>
      <c r="BH41" s="39"/>
      <c r="BI41" s="39"/>
      <c r="BJ41" s="24"/>
      <c r="BK41" s="39"/>
      <c r="BL41" s="39"/>
      <c r="BM41" s="24"/>
      <c r="BN41" s="39"/>
      <c r="BO41" s="39"/>
    </row>
    <row r="42" spans="1:67" x14ac:dyDescent="0.2">
      <c r="A42" s="29" t="s">
        <v>25</v>
      </c>
      <c r="B42" s="29" t="s">
        <v>26</v>
      </c>
      <c r="C42" s="29">
        <f>'À renseigner'!$I$13</f>
        <v>0</v>
      </c>
      <c r="D42" s="82"/>
      <c r="E42" s="83"/>
      <c r="F42" s="83"/>
      <c r="G42" s="83"/>
      <c r="H42" s="83"/>
      <c r="I42" s="84"/>
      <c r="J42" s="84"/>
      <c r="K42" s="83" t="s">
        <v>27</v>
      </c>
      <c r="L42" s="83" t="s">
        <v>27</v>
      </c>
      <c r="M42" s="84"/>
      <c r="N42" s="84"/>
      <c r="O42" s="84"/>
      <c r="P42" s="84"/>
      <c r="Q42" s="84"/>
      <c r="R42" s="84"/>
      <c r="S42" s="84"/>
      <c r="T42" s="108"/>
      <c r="U42" s="108"/>
      <c r="V42" s="84"/>
      <c r="W42" s="84"/>
      <c r="X42" s="84"/>
      <c r="Y42" s="84"/>
      <c r="Z42" s="84"/>
      <c r="AA42" s="84"/>
      <c r="AB42" s="88" t="s">
        <v>584</v>
      </c>
      <c r="AC42" s="84"/>
      <c r="AD42" s="84"/>
      <c r="AE42" s="87"/>
      <c r="AF42" s="88">
        <v>84289</v>
      </c>
      <c r="AG42" s="39"/>
      <c r="AH42" s="39"/>
      <c r="AI42" s="88">
        <v>84309</v>
      </c>
      <c r="AJ42" s="39"/>
      <c r="AK42" s="39"/>
      <c r="AL42" s="88">
        <v>84329</v>
      </c>
      <c r="AM42" s="39"/>
      <c r="AN42" s="39"/>
      <c r="AO42" s="88">
        <v>84349</v>
      </c>
      <c r="AP42" s="39"/>
      <c r="AQ42" s="39"/>
      <c r="AR42" s="88">
        <v>84369</v>
      </c>
      <c r="AS42" s="39"/>
      <c r="AT42" s="39"/>
      <c r="AU42" s="88">
        <v>84294</v>
      </c>
      <c r="AV42" s="39"/>
      <c r="AW42" s="39"/>
      <c r="AX42" s="24">
        <v>116119</v>
      </c>
      <c r="AY42" s="39"/>
      <c r="AZ42" s="39"/>
      <c r="BA42" s="24">
        <v>110429</v>
      </c>
      <c r="BB42" s="39"/>
      <c r="BC42" s="39"/>
      <c r="BD42" s="24"/>
      <c r="BE42" s="39"/>
      <c r="BF42" s="39"/>
      <c r="BG42" s="24"/>
      <c r="BH42" s="39"/>
      <c r="BI42" s="39"/>
      <c r="BJ42" s="24"/>
      <c r="BK42" s="39"/>
      <c r="BL42" s="39"/>
      <c r="BM42" s="24"/>
      <c r="BN42" s="39"/>
      <c r="BO42" s="39"/>
    </row>
    <row r="43" spans="1:67" x14ac:dyDescent="0.2">
      <c r="A43" s="29" t="s">
        <v>25</v>
      </c>
      <c r="B43" s="29" t="s">
        <v>26</v>
      </c>
      <c r="C43" s="29">
        <f>'À renseigner'!$I$13</f>
        <v>0</v>
      </c>
      <c r="D43" s="82"/>
      <c r="E43" s="83"/>
      <c r="F43" s="83"/>
      <c r="G43" s="83"/>
      <c r="H43" s="83"/>
      <c r="I43" s="84"/>
      <c r="J43" s="84"/>
      <c r="K43" s="83" t="s">
        <v>27</v>
      </c>
      <c r="L43" s="83" t="s">
        <v>27</v>
      </c>
      <c r="M43" s="84"/>
      <c r="N43" s="84"/>
      <c r="O43" s="84"/>
      <c r="P43" s="84"/>
      <c r="Q43" s="84"/>
      <c r="R43" s="84"/>
      <c r="S43" s="84"/>
      <c r="T43" s="108"/>
      <c r="U43" s="108"/>
      <c r="V43" s="84"/>
      <c r="W43" s="84"/>
      <c r="X43" s="84"/>
      <c r="Y43" s="84"/>
      <c r="Z43" s="84"/>
      <c r="AA43" s="84"/>
      <c r="AB43" s="88" t="s">
        <v>584</v>
      </c>
      <c r="AC43" s="84"/>
      <c r="AD43" s="84"/>
      <c r="AE43" s="87"/>
      <c r="AF43" s="88">
        <v>84289</v>
      </c>
      <c r="AG43" s="39"/>
      <c r="AH43" s="39"/>
      <c r="AI43" s="88">
        <v>84309</v>
      </c>
      <c r="AJ43" s="39"/>
      <c r="AK43" s="39"/>
      <c r="AL43" s="88">
        <v>84329</v>
      </c>
      <c r="AM43" s="39"/>
      <c r="AN43" s="39"/>
      <c r="AO43" s="88">
        <v>84349</v>
      </c>
      <c r="AP43" s="39"/>
      <c r="AQ43" s="39"/>
      <c r="AR43" s="88">
        <v>84369</v>
      </c>
      <c r="AS43" s="39"/>
      <c r="AT43" s="39"/>
      <c r="AU43" s="88">
        <v>84294</v>
      </c>
      <c r="AV43" s="39"/>
      <c r="AW43" s="39"/>
      <c r="AX43" s="24">
        <v>116119</v>
      </c>
      <c r="AY43" s="39"/>
      <c r="AZ43" s="39"/>
      <c r="BA43" s="24">
        <v>110429</v>
      </c>
      <c r="BB43" s="39"/>
      <c r="BC43" s="39"/>
      <c r="BD43" s="24"/>
      <c r="BE43" s="39"/>
      <c r="BF43" s="39"/>
      <c r="BG43" s="24"/>
      <c r="BH43" s="39"/>
      <c r="BI43" s="39"/>
      <c r="BJ43" s="24"/>
      <c r="BK43" s="39"/>
      <c r="BL43" s="39"/>
      <c r="BM43" s="24"/>
      <c r="BN43" s="39"/>
      <c r="BO43" s="39"/>
    </row>
    <row r="44" spans="1:67" x14ac:dyDescent="0.2">
      <c r="A44" s="29" t="s">
        <v>25</v>
      </c>
      <c r="B44" s="29" t="s">
        <v>26</v>
      </c>
      <c r="C44" s="29">
        <f>'À renseigner'!$I$13</f>
        <v>0</v>
      </c>
      <c r="D44" s="82"/>
      <c r="E44" s="83"/>
      <c r="F44" s="83"/>
      <c r="G44" s="83"/>
      <c r="H44" s="83"/>
      <c r="I44" s="84"/>
      <c r="J44" s="84"/>
      <c r="K44" s="83" t="s">
        <v>27</v>
      </c>
      <c r="L44" s="83" t="s">
        <v>27</v>
      </c>
      <c r="M44" s="84"/>
      <c r="N44" s="84"/>
      <c r="O44" s="84"/>
      <c r="P44" s="84"/>
      <c r="Q44" s="84"/>
      <c r="R44" s="84"/>
      <c r="S44" s="84"/>
      <c r="T44" s="108"/>
      <c r="U44" s="108"/>
      <c r="V44" s="84"/>
      <c r="W44" s="84"/>
      <c r="X44" s="84"/>
      <c r="Y44" s="84"/>
      <c r="Z44" s="84"/>
      <c r="AA44" s="84"/>
      <c r="AB44" s="88" t="s">
        <v>584</v>
      </c>
      <c r="AC44" s="84"/>
      <c r="AD44" s="84"/>
      <c r="AE44" s="87"/>
      <c r="AF44" s="88">
        <v>84289</v>
      </c>
      <c r="AG44" s="39"/>
      <c r="AH44" s="39"/>
      <c r="AI44" s="88">
        <v>84309</v>
      </c>
      <c r="AJ44" s="39"/>
      <c r="AK44" s="39"/>
      <c r="AL44" s="88">
        <v>84329</v>
      </c>
      <c r="AM44" s="39"/>
      <c r="AN44" s="39"/>
      <c r="AO44" s="88">
        <v>84349</v>
      </c>
      <c r="AP44" s="39"/>
      <c r="AQ44" s="39"/>
      <c r="AR44" s="88">
        <v>84369</v>
      </c>
      <c r="AS44" s="39"/>
      <c r="AT44" s="39"/>
      <c r="AU44" s="88">
        <v>84294</v>
      </c>
      <c r="AV44" s="39"/>
      <c r="AW44" s="39"/>
      <c r="AX44" s="24">
        <v>116119</v>
      </c>
      <c r="AY44" s="39"/>
      <c r="AZ44" s="39"/>
      <c r="BA44" s="24">
        <v>110429</v>
      </c>
      <c r="BB44" s="39"/>
      <c r="BC44" s="39"/>
      <c r="BD44" s="24"/>
      <c r="BE44" s="39"/>
      <c r="BF44" s="39"/>
      <c r="BG44" s="24"/>
      <c r="BH44" s="39"/>
      <c r="BI44" s="39"/>
      <c r="BJ44" s="24"/>
      <c r="BK44" s="39"/>
      <c r="BL44" s="39"/>
      <c r="BM44" s="24"/>
      <c r="BN44" s="39"/>
      <c r="BO44" s="39"/>
    </row>
    <row r="45" spans="1:67" x14ac:dyDescent="0.2">
      <c r="A45" s="29" t="s">
        <v>25</v>
      </c>
      <c r="B45" s="29" t="s">
        <v>26</v>
      </c>
      <c r="C45" s="29">
        <f>'À renseigner'!$I$13</f>
        <v>0</v>
      </c>
      <c r="D45" s="82"/>
      <c r="E45" s="83"/>
      <c r="F45" s="83"/>
      <c r="G45" s="83"/>
      <c r="H45" s="83"/>
      <c r="I45" s="84"/>
      <c r="J45" s="84"/>
      <c r="K45" s="83" t="s">
        <v>27</v>
      </c>
      <c r="L45" s="83" t="s">
        <v>27</v>
      </c>
      <c r="M45" s="84"/>
      <c r="N45" s="84"/>
      <c r="O45" s="84"/>
      <c r="P45" s="84"/>
      <c r="Q45" s="84"/>
      <c r="R45" s="84"/>
      <c r="S45" s="84"/>
      <c r="T45" s="108"/>
      <c r="U45" s="108"/>
      <c r="V45" s="84"/>
      <c r="W45" s="84"/>
      <c r="X45" s="84"/>
      <c r="Y45" s="84"/>
      <c r="Z45" s="84"/>
      <c r="AA45" s="84"/>
      <c r="AB45" s="88" t="s">
        <v>584</v>
      </c>
      <c r="AC45" s="84"/>
      <c r="AD45" s="84"/>
      <c r="AE45" s="87"/>
      <c r="AF45" s="88">
        <v>84289</v>
      </c>
      <c r="AG45" s="39"/>
      <c r="AH45" s="39"/>
      <c r="AI45" s="88">
        <v>84309</v>
      </c>
      <c r="AJ45" s="39"/>
      <c r="AK45" s="39"/>
      <c r="AL45" s="88">
        <v>84329</v>
      </c>
      <c r="AM45" s="39"/>
      <c r="AN45" s="39"/>
      <c r="AO45" s="88">
        <v>84349</v>
      </c>
      <c r="AP45" s="39"/>
      <c r="AQ45" s="39"/>
      <c r="AR45" s="88">
        <v>84369</v>
      </c>
      <c r="AS45" s="39"/>
      <c r="AT45" s="39"/>
      <c r="AU45" s="88">
        <v>84294</v>
      </c>
      <c r="AV45" s="39"/>
      <c r="AW45" s="39"/>
      <c r="AX45" s="24">
        <v>116119</v>
      </c>
      <c r="AY45" s="39"/>
      <c r="AZ45" s="39"/>
      <c r="BA45" s="24">
        <v>110429</v>
      </c>
      <c r="BB45" s="39"/>
      <c r="BC45" s="39"/>
      <c r="BD45" s="24"/>
      <c r="BE45" s="39"/>
      <c r="BF45" s="39"/>
      <c r="BG45" s="24"/>
      <c r="BH45" s="39"/>
      <c r="BI45" s="39"/>
      <c r="BJ45" s="24"/>
      <c r="BK45" s="39"/>
      <c r="BL45" s="39"/>
      <c r="BM45" s="24"/>
      <c r="BN45" s="39"/>
      <c r="BO45" s="39"/>
    </row>
    <row r="46" spans="1:67" x14ac:dyDescent="0.2">
      <c r="A46" s="29" t="s">
        <v>25</v>
      </c>
      <c r="B46" s="29" t="s">
        <v>26</v>
      </c>
      <c r="C46" s="29">
        <f>'À renseigner'!$I$13</f>
        <v>0</v>
      </c>
      <c r="D46" s="82"/>
      <c r="E46" s="83"/>
      <c r="F46" s="83"/>
      <c r="G46" s="83"/>
      <c r="H46" s="83"/>
      <c r="I46" s="84"/>
      <c r="J46" s="84"/>
      <c r="K46" s="83" t="s">
        <v>27</v>
      </c>
      <c r="L46" s="83" t="s">
        <v>27</v>
      </c>
      <c r="M46" s="84"/>
      <c r="N46" s="84"/>
      <c r="O46" s="84"/>
      <c r="P46" s="84"/>
      <c r="Q46" s="84"/>
      <c r="R46" s="84"/>
      <c r="S46" s="84"/>
      <c r="T46" s="108"/>
      <c r="U46" s="108"/>
      <c r="V46" s="84"/>
      <c r="W46" s="84"/>
      <c r="X46" s="84"/>
      <c r="Y46" s="84"/>
      <c r="Z46" s="84"/>
      <c r="AA46" s="84"/>
      <c r="AB46" s="88" t="s">
        <v>584</v>
      </c>
      <c r="AC46" s="84"/>
      <c r="AD46" s="84"/>
      <c r="AE46" s="87"/>
      <c r="AF46" s="88">
        <v>84289</v>
      </c>
      <c r="AG46" s="39"/>
      <c r="AH46" s="39"/>
      <c r="AI46" s="88">
        <v>84309</v>
      </c>
      <c r="AJ46" s="39"/>
      <c r="AK46" s="39"/>
      <c r="AL46" s="88">
        <v>84329</v>
      </c>
      <c r="AM46" s="39"/>
      <c r="AN46" s="39"/>
      <c r="AO46" s="88">
        <v>84349</v>
      </c>
      <c r="AP46" s="39"/>
      <c r="AQ46" s="39"/>
      <c r="AR46" s="88">
        <v>84369</v>
      </c>
      <c r="AS46" s="39"/>
      <c r="AT46" s="39"/>
      <c r="AU46" s="88">
        <v>84294</v>
      </c>
      <c r="AV46" s="39"/>
      <c r="AW46" s="39"/>
      <c r="AX46" s="24">
        <v>116119</v>
      </c>
      <c r="AY46" s="39"/>
      <c r="AZ46" s="39"/>
      <c r="BA46" s="24">
        <v>110429</v>
      </c>
      <c r="BB46" s="39"/>
      <c r="BC46" s="39"/>
      <c r="BD46" s="24"/>
      <c r="BE46" s="39"/>
      <c r="BF46" s="39"/>
      <c r="BG46" s="24"/>
      <c r="BH46" s="39"/>
      <c r="BI46" s="39"/>
      <c r="BJ46" s="24"/>
      <c r="BK46" s="39"/>
      <c r="BL46" s="39"/>
      <c r="BM46" s="24"/>
      <c r="BN46" s="39"/>
      <c r="BO46" s="39"/>
    </row>
    <row r="47" spans="1:67" x14ac:dyDescent="0.2">
      <c r="A47" s="29" t="s">
        <v>25</v>
      </c>
      <c r="B47" s="29" t="s">
        <v>26</v>
      </c>
      <c r="C47" s="29">
        <f>'À renseigner'!$I$13</f>
        <v>0</v>
      </c>
      <c r="D47" s="82"/>
      <c r="E47" s="83"/>
      <c r="F47" s="83"/>
      <c r="G47" s="83"/>
      <c r="H47" s="83"/>
      <c r="I47" s="84"/>
      <c r="J47" s="84"/>
      <c r="K47" s="83" t="s">
        <v>27</v>
      </c>
      <c r="L47" s="83" t="s">
        <v>27</v>
      </c>
      <c r="M47" s="84"/>
      <c r="N47" s="84"/>
      <c r="O47" s="84"/>
      <c r="P47" s="84"/>
      <c r="Q47" s="84"/>
      <c r="R47" s="84"/>
      <c r="S47" s="84"/>
      <c r="T47" s="108"/>
      <c r="U47" s="108"/>
      <c r="V47" s="84"/>
      <c r="W47" s="84"/>
      <c r="X47" s="84"/>
      <c r="Y47" s="84"/>
      <c r="Z47" s="84"/>
      <c r="AA47" s="84"/>
      <c r="AB47" s="88" t="s">
        <v>584</v>
      </c>
      <c r="AC47" s="84"/>
      <c r="AD47" s="84"/>
      <c r="AE47" s="87"/>
      <c r="AF47" s="88">
        <v>84289</v>
      </c>
      <c r="AG47" s="39"/>
      <c r="AH47" s="39"/>
      <c r="AI47" s="88">
        <v>84309</v>
      </c>
      <c r="AJ47" s="39"/>
      <c r="AK47" s="39"/>
      <c r="AL47" s="88">
        <v>84329</v>
      </c>
      <c r="AM47" s="39"/>
      <c r="AN47" s="39"/>
      <c r="AO47" s="88">
        <v>84349</v>
      </c>
      <c r="AP47" s="39"/>
      <c r="AQ47" s="39"/>
      <c r="AR47" s="88">
        <v>84369</v>
      </c>
      <c r="AS47" s="39"/>
      <c r="AT47" s="39"/>
      <c r="AU47" s="88">
        <v>84294</v>
      </c>
      <c r="AV47" s="39"/>
      <c r="AW47" s="39"/>
      <c r="AX47" s="24">
        <v>116119</v>
      </c>
      <c r="AY47" s="39"/>
      <c r="AZ47" s="39"/>
      <c r="BA47" s="24">
        <v>110429</v>
      </c>
      <c r="BB47" s="39"/>
      <c r="BC47" s="39"/>
      <c r="BD47" s="24"/>
      <c r="BE47" s="39"/>
      <c r="BF47" s="39"/>
      <c r="BG47" s="24"/>
      <c r="BH47" s="39"/>
      <c r="BI47" s="39"/>
      <c r="BJ47" s="24"/>
      <c r="BK47" s="39"/>
      <c r="BL47" s="39"/>
      <c r="BM47" s="24"/>
      <c r="BN47" s="39"/>
      <c r="BO47" s="39"/>
    </row>
    <row r="48" spans="1:67" x14ac:dyDescent="0.2">
      <c r="A48" s="29" t="s">
        <v>25</v>
      </c>
      <c r="B48" s="29" t="s">
        <v>26</v>
      </c>
      <c r="C48" s="29">
        <f>'À renseigner'!$I$13</f>
        <v>0</v>
      </c>
      <c r="D48" s="82"/>
      <c r="E48" s="83"/>
      <c r="F48" s="83"/>
      <c r="G48" s="83"/>
      <c r="H48" s="83"/>
      <c r="I48" s="84"/>
      <c r="J48" s="84"/>
      <c r="K48" s="83" t="s">
        <v>27</v>
      </c>
      <c r="L48" s="83" t="s">
        <v>27</v>
      </c>
      <c r="M48" s="84"/>
      <c r="N48" s="84"/>
      <c r="O48" s="84"/>
      <c r="P48" s="84"/>
      <c r="Q48" s="84"/>
      <c r="R48" s="84"/>
      <c r="S48" s="84"/>
      <c r="T48" s="108"/>
      <c r="U48" s="108"/>
      <c r="V48" s="84"/>
      <c r="W48" s="84"/>
      <c r="X48" s="84"/>
      <c r="Y48" s="84"/>
      <c r="Z48" s="84"/>
      <c r="AA48" s="84"/>
      <c r="AB48" s="88" t="s">
        <v>584</v>
      </c>
      <c r="AC48" s="84"/>
      <c r="AD48" s="84"/>
      <c r="AE48" s="87"/>
      <c r="AF48" s="88">
        <v>84289</v>
      </c>
      <c r="AG48" s="39"/>
      <c r="AH48" s="39"/>
      <c r="AI48" s="88">
        <v>84309</v>
      </c>
      <c r="AJ48" s="39"/>
      <c r="AK48" s="39"/>
      <c r="AL48" s="88">
        <v>84329</v>
      </c>
      <c r="AM48" s="39"/>
      <c r="AN48" s="39"/>
      <c r="AO48" s="88">
        <v>84349</v>
      </c>
      <c r="AP48" s="39"/>
      <c r="AQ48" s="39"/>
      <c r="AR48" s="88">
        <v>84369</v>
      </c>
      <c r="AS48" s="39"/>
      <c r="AT48" s="39"/>
      <c r="AU48" s="88">
        <v>84294</v>
      </c>
      <c r="AV48" s="39"/>
      <c r="AW48" s="39"/>
      <c r="AX48" s="24">
        <v>116119</v>
      </c>
      <c r="AY48" s="39"/>
      <c r="AZ48" s="39"/>
      <c r="BA48" s="24">
        <v>110429</v>
      </c>
      <c r="BB48" s="39"/>
      <c r="BC48" s="39"/>
      <c r="BD48" s="24"/>
      <c r="BE48" s="39"/>
      <c r="BF48" s="39"/>
      <c r="BG48" s="24"/>
      <c r="BH48" s="39"/>
      <c r="BI48" s="39"/>
      <c r="BJ48" s="24"/>
      <c r="BK48" s="39"/>
      <c r="BL48" s="39"/>
      <c r="BM48" s="24"/>
      <c r="BN48" s="39"/>
      <c r="BO48" s="39"/>
    </row>
    <row r="49" spans="1:67" x14ac:dyDescent="0.2">
      <c r="A49" s="29" t="s">
        <v>25</v>
      </c>
      <c r="B49" s="29" t="s">
        <v>26</v>
      </c>
      <c r="C49" s="29">
        <f>'À renseigner'!$I$13</f>
        <v>0</v>
      </c>
      <c r="D49" s="82"/>
      <c r="E49" s="83"/>
      <c r="F49" s="83"/>
      <c r="G49" s="83"/>
      <c r="H49" s="83"/>
      <c r="I49" s="84"/>
      <c r="J49" s="84"/>
      <c r="K49" s="83" t="s">
        <v>27</v>
      </c>
      <c r="L49" s="83" t="s">
        <v>27</v>
      </c>
      <c r="M49" s="84"/>
      <c r="N49" s="84"/>
      <c r="O49" s="84"/>
      <c r="P49" s="84"/>
      <c r="Q49" s="84"/>
      <c r="R49" s="84"/>
      <c r="S49" s="84"/>
      <c r="T49" s="108"/>
      <c r="U49" s="108"/>
      <c r="V49" s="84"/>
      <c r="W49" s="84"/>
      <c r="X49" s="84"/>
      <c r="Y49" s="84"/>
      <c r="Z49" s="84"/>
      <c r="AA49" s="84"/>
      <c r="AB49" s="88" t="s">
        <v>584</v>
      </c>
      <c r="AC49" s="84"/>
      <c r="AD49" s="84"/>
      <c r="AE49" s="87"/>
      <c r="AF49" s="88">
        <v>84289</v>
      </c>
      <c r="AG49" s="39"/>
      <c r="AH49" s="39"/>
      <c r="AI49" s="88">
        <v>84309</v>
      </c>
      <c r="AJ49" s="39"/>
      <c r="AK49" s="39"/>
      <c r="AL49" s="88">
        <v>84329</v>
      </c>
      <c r="AM49" s="39"/>
      <c r="AN49" s="39"/>
      <c r="AO49" s="88">
        <v>84349</v>
      </c>
      <c r="AP49" s="39"/>
      <c r="AQ49" s="39"/>
      <c r="AR49" s="88">
        <v>84369</v>
      </c>
      <c r="AS49" s="39"/>
      <c r="AT49" s="39"/>
      <c r="AU49" s="88">
        <v>84294</v>
      </c>
      <c r="AV49" s="39"/>
      <c r="AW49" s="39"/>
      <c r="AX49" s="24">
        <v>116119</v>
      </c>
      <c r="AY49" s="39"/>
      <c r="AZ49" s="39"/>
      <c r="BA49" s="24">
        <v>110429</v>
      </c>
      <c r="BB49" s="39"/>
      <c r="BC49" s="39"/>
      <c r="BD49" s="24"/>
      <c r="BE49" s="39"/>
      <c r="BF49" s="39"/>
      <c r="BG49" s="24"/>
      <c r="BH49" s="39"/>
      <c r="BI49" s="39"/>
      <c r="BJ49" s="24"/>
      <c r="BK49" s="39"/>
      <c r="BL49" s="39"/>
      <c r="BM49" s="24"/>
      <c r="BN49" s="39"/>
      <c r="BO49" s="39"/>
    </row>
    <row r="50" spans="1:67" x14ac:dyDescent="0.2">
      <c r="A50" s="29" t="s">
        <v>25</v>
      </c>
      <c r="B50" s="29" t="s">
        <v>26</v>
      </c>
      <c r="C50" s="29">
        <f>'À renseigner'!$I$13</f>
        <v>0</v>
      </c>
      <c r="D50" s="82"/>
      <c r="E50" s="83"/>
      <c r="F50" s="83"/>
      <c r="G50" s="83"/>
      <c r="H50" s="83"/>
      <c r="I50" s="84"/>
      <c r="J50" s="84"/>
      <c r="K50" s="83" t="s">
        <v>27</v>
      </c>
      <c r="L50" s="83" t="s">
        <v>27</v>
      </c>
      <c r="M50" s="84"/>
      <c r="N50" s="84"/>
      <c r="O50" s="84"/>
      <c r="P50" s="84"/>
      <c r="Q50" s="84"/>
      <c r="R50" s="84"/>
      <c r="S50" s="84"/>
      <c r="T50" s="108"/>
      <c r="U50" s="108"/>
      <c r="V50" s="84"/>
      <c r="W50" s="84"/>
      <c r="X50" s="84"/>
      <c r="Y50" s="84"/>
      <c r="Z50" s="84"/>
      <c r="AA50" s="84"/>
      <c r="AB50" s="88" t="s">
        <v>584</v>
      </c>
      <c r="AC50" s="84"/>
      <c r="AD50" s="84"/>
      <c r="AE50" s="87"/>
      <c r="AF50" s="88">
        <v>84289</v>
      </c>
      <c r="AG50" s="39"/>
      <c r="AH50" s="39"/>
      <c r="AI50" s="88">
        <v>84309</v>
      </c>
      <c r="AJ50" s="39"/>
      <c r="AK50" s="39"/>
      <c r="AL50" s="88">
        <v>84329</v>
      </c>
      <c r="AM50" s="39"/>
      <c r="AN50" s="39"/>
      <c r="AO50" s="88">
        <v>84349</v>
      </c>
      <c r="AP50" s="39"/>
      <c r="AQ50" s="39"/>
      <c r="AR50" s="88">
        <v>84369</v>
      </c>
      <c r="AS50" s="39"/>
      <c r="AT50" s="39"/>
      <c r="AU50" s="88">
        <v>84294</v>
      </c>
      <c r="AV50" s="39"/>
      <c r="AW50" s="39"/>
      <c r="AX50" s="24">
        <v>116119</v>
      </c>
      <c r="AY50" s="39"/>
      <c r="AZ50" s="39"/>
      <c r="BA50" s="24">
        <v>110429</v>
      </c>
      <c r="BB50" s="39"/>
      <c r="BC50" s="39"/>
      <c r="BD50" s="24"/>
      <c r="BE50" s="39"/>
      <c r="BF50" s="39"/>
      <c r="BG50" s="24"/>
      <c r="BH50" s="39"/>
      <c r="BI50" s="39"/>
      <c r="BJ50" s="24"/>
      <c r="BK50" s="39"/>
      <c r="BL50" s="39"/>
      <c r="BM50" s="24"/>
      <c r="BN50" s="39"/>
      <c r="BO50" s="39"/>
    </row>
    <row r="51" spans="1:67" x14ac:dyDescent="0.2">
      <c r="A51" s="29" t="s">
        <v>25</v>
      </c>
      <c r="B51" s="29" t="s">
        <v>26</v>
      </c>
      <c r="C51" s="29">
        <f>'À renseigner'!$I$13</f>
        <v>0</v>
      </c>
      <c r="D51" s="82"/>
      <c r="E51" s="83"/>
      <c r="F51" s="83"/>
      <c r="G51" s="83"/>
      <c r="H51" s="83"/>
      <c r="I51" s="84"/>
      <c r="J51" s="84"/>
      <c r="K51" s="83" t="s">
        <v>27</v>
      </c>
      <c r="L51" s="83" t="s">
        <v>27</v>
      </c>
      <c r="M51" s="84"/>
      <c r="N51" s="84"/>
      <c r="O51" s="84"/>
      <c r="P51" s="84"/>
      <c r="Q51" s="84"/>
      <c r="R51" s="84"/>
      <c r="S51" s="84"/>
      <c r="T51" s="108"/>
      <c r="U51" s="108"/>
      <c r="V51" s="84"/>
      <c r="W51" s="84"/>
      <c r="X51" s="84"/>
      <c r="Y51" s="84"/>
      <c r="Z51" s="84"/>
      <c r="AA51" s="84"/>
      <c r="AB51" s="88" t="s">
        <v>584</v>
      </c>
      <c r="AC51" s="84"/>
      <c r="AD51" s="84"/>
      <c r="AE51" s="87"/>
      <c r="AF51" s="88">
        <v>84289</v>
      </c>
      <c r="AG51" s="39"/>
      <c r="AH51" s="39"/>
      <c r="AI51" s="88">
        <v>84309</v>
      </c>
      <c r="AJ51" s="39"/>
      <c r="AK51" s="39"/>
      <c r="AL51" s="88">
        <v>84329</v>
      </c>
      <c r="AM51" s="39"/>
      <c r="AN51" s="39"/>
      <c r="AO51" s="88">
        <v>84349</v>
      </c>
      <c r="AP51" s="39"/>
      <c r="AQ51" s="39"/>
      <c r="AR51" s="88">
        <v>84369</v>
      </c>
      <c r="AS51" s="39"/>
      <c r="AT51" s="39"/>
      <c r="AU51" s="88">
        <v>84294</v>
      </c>
      <c r="AV51" s="39"/>
      <c r="AW51" s="39"/>
      <c r="AX51" s="24">
        <v>116119</v>
      </c>
      <c r="AY51" s="39"/>
      <c r="AZ51" s="39"/>
      <c r="BA51" s="24">
        <v>110429</v>
      </c>
      <c r="BB51" s="39"/>
      <c r="BC51" s="39"/>
      <c r="BD51" s="24"/>
      <c r="BE51" s="39"/>
      <c r="BF51" s="39"/>
      <c r="BG51" s="24"/>
      <c r="BH51" s="39"/>
      <c r="BI51" s="39"/>
      <c r="BJ51" s="24"/>
      <c r="BK51" s="39"/>
      <c r="BL51" s="39"/>
      <c r="BM51" s="24"/>
      <c r="BN51" s="39"/>
      <c r="BO51" s="39"/>
    </row>
    <row r="52" spans="1:67" x14ac:dyDescent="0.2">
      <c r="A52" s="29" t="s">
        <v>25</v>
      </c>
      <c r="B52" s="29" t="s">
        <v>26</v>
      </c>
      <c r="C52" s="29">
        <f>'À renseigner'!$I$13</f>
        <v>0</v>
      </c>
      <c r="D52" s="82"/>
      <c r="E52" s="83"/>
      <c r="F52" s="83"/>
      <c r="G52" s="83"/>
      <c r="H52" s="83"/>
      <c r="I52" s="84"/>
      <c r="J52" s="84"/>
      <c r="K52" s="83" t="s">
        <v>27</v>
      </c>
      <c r="L52" s="83" t="s">
        <v>27</v>
      </c>
      <c r="M52" s="84"/>
      <c r="N52" s="84"/>
      <c r="O52" s="84"/>
      <c r="P52" s="84"/>
      <c r="Q52" s="84"/>
      <c r="R52" s="84"/>
      <c r="S52" s="84"/>
      <c r="T52" s="108"/>
      <c r="U52" s="108"/>
      <c r="V52" s="84"/>
      <c r="W52" s="84"/>
      <c r="X52" s="84"/>
      <c r="Y52" s="84"/>
      <c r="Z52" s="84"/>
      <c r="AA52" s="84"/>
      <c r="AB52" s="88" t="s">
        <v>584</v>
      </c>
      <c r="AC52" s="84"/>
      <c r="AD52" s="84"/>
      <c r="AE52" s="87"/>
      <c r="AF52" s="88">
        <v>84289</v>
      </c>
      <c r="AG52" s="39"/>
      <c r="AH52" s="39"/>
      <c r="AI52" s="88">
        <v>84309</v>
      </c>
      <c r="AJ52" s="39"/>
      <c r="AK52" s="39"/>
      <c r="AL52" s="88">
        <v>84329</v>
      </c>
      <c r="AM52" s="39"/>
      <c r="AN52" s="39"/>
      <c r="AO52" s="88">
        <v>84349</v>
      </c>
      <c r="AP52" s="39"/>
      <c r="AQ52" s="39"/>
      <c r="AR52" s="88">
        <v>84369</v>
      </c>
      <c r="AS52" s="39"/>
      <c r="AT52" s="39"/>
      <c r="AU52" s="88">
        <v>84294</v>
      </c>
      <c r="AV52" s="39"/>
      <c r="AW52" s="39"/>
      <c r="AX52" s="24">
        <v>116119</v>
      </c>
      <c r="AY52" s="39"/>
      <c r="AZ52" s="39"/>
      <c r="BA52" s="24">
        <v>110429</v>
      </c>
      <c r="BB52" s="39"/>
      <c r="BC52" s="39"/>
      <c r="BD52" s="24"/>
      <c r="BE52" s="39"/>
      <c r="BF52" s="39"/>
      <c r="BG52" s="24"/>
      <c r="BH52" s="39"/>
      <c r="BI52" s="39"/>
      <c r="BJ52" s="24"/>
      <c r="BK52" s="39"/>
      <c r="BL52" s="39"/>
      <c r="BM52" s="24"/>
      <c r="BN52" s="39"/>
      <c r="BO52" s="39"/>
    </row>
    <row r="53" spans="1:67" x14ac:dyDescent="0.2">
      <c r="A53" s="29" t="s">
        <v>25</v>
      </c>
      <c r="B53" s="29" t="s">
        <v>26</v>
      </c>
      <c r="C53" s="29">
        <f>'À renseigner'!$I$13</f>
        <v>0</v>
      </c>
      <c r="D53" s="82"/>
      <c r="E53" s="83"/>
      <c r="F53" s="83"/>
      <c r="G53" s="83"/>
      <c r="H53" s="83"/>
      <c r="I53" s="84"/>
      <c r="J53" s="84"/>
      <c r="K53" s="83" t="s">
        <v>27</v>
      </c>
      <c r="L53" s="83" t="s">
        <v>27</v>
      </c>
      <c r="M53" s="84"/>
      <c r="N53" s="84"/>
      <c r="O53" s="84"/>
      <c r="P53" s="84"/>
      <c r="Q53" s="84"/>
      <c r="R53" s="84"/>
      <c r="S53" s="84"/>
      <c r="T53" s="108"/>
      <c r="U53" s="108"/>
      <c r="V53" s="84"/>
      <c r="W53" s="84"/>
      <c r="X53" s="84"/>
      <c r="Y53" s="84"/>
      <c r="Z53" s="84"/>
      <c r="AA53" s="84"/>
      <c r="AB53" s="88" t="s">
        <v>584</v>
      </c>
      <c r="AC53" s="84"/>
      <c r="AD53" s="84"/>
      <c r="AE53" s="87"/>
      <c r="AF53" s="88">
        <v>84289</v>
      </c>
      <c r="AG53" s="39"/>
      <c r="AH53" s="39"/>
      <c r="AI53" s="88">
        <v>84309</v>
      </c>
      <c r="AJ53" s="39"/>
      <c r="AK53" s="39"/>
      <c r="AL53" s="88">
        <v>84329</v>
      </c>
      <c r="AM53" s="39"/>
      <c r="AN53" s="39"/>
      <c r="AO53" s="88">
        <v>84349</v>
      </c>
      <c r="AP53" s="39"/>
      <c r="AQ53" s="39"/>
      <c r="AR53" s="88">
        <v>84369</v>
      </c>
      <c r="AS53" s="39"/>
      <c r="AT53" s="39"/>
      <c r="AU53" s="88">
        <v>84294</v>
      </c>
      <c r="AV53" s="39"/>
      <c r="AW53" s="39"/>
      <c r="AX53" s="24">
        <v>116119</v>
      </c>
      <c r="AY53" s="39"/>
      <c r="AZ53" s="39"/>
      <c r="BA53" s="24">
        <v>110429</v>
      </c>
      <c r="BB53" s="39"/>
      <c r="BC53" s="39"/>
      <c r="BD53" s="24"/>
      <c r="BE53" s="39"/>
      <c r="BF53" s="39"/>
      <c r="BG53" s="24"/>
      <c r="BH53" s="39"/>
      <c r="BI53" s="39"/>
      <c r="BJ53" s="24"/>
      <c r="BK53" s="39"/>
      <c r="BL53" s="39"/>
      <c r="BM53" s="24"/>
      <c r="BN53" s="39"/>
      <c r="BO53" s="39"/>
    </row>
    <row r="54" spans="1:67" x14ac:dyDescent="0.2">
      <c r="A54" s="29" t="s">
        <v>25</v>
      </c>
      <c r="B54" s="29" t="s">
        <v>26</v>
      </c>
      <c r="C54" s="29">
        <f>'À renseigner'!$I$13</f>
        <v>0</v>
      </c>
      <c r="D54" s="82"/>
      <c r="E54" s="83"/>
      <c r="F54" s="83"/>
      <c r="G54" s="83"/>
      <c r="H54" s="83"/>
      <c r="I54" s="84"/>
      <c r="J54" s="84"/>
      <c r="K54" s="83" t="s">
        <v>27</v>
      </c>
      <c r="L54" s="83" t="s">
        <v>27</v>
      </c>
      <c r="M54" s="84"/>
      <c r="N54" s="84"/>
      <c r="O54" s="84"/>
      <c r="P54" s="84"/>
      <c r="Q54" s="84"/>
      <c r="R54" s="84"/>
      <c r="S54" s="84"/>
      <c r="T54" s="108"/>
      <c r="U54" s="108"/>
      <c r="V54" s="84"/>
      <c r="W54" s="84"/>
      <c r="X54" s="84"/>
      <c r="Y54" s="84"/>
      <c r="Z54" s="84"/>
      <c r="AA54" s="84"/>
      <c r="AB54" s="88" t="s">
        <v>584</v>
      </c>
      <c r="AC54" s="84"/>
      <c r="AD54" s="84"/>
      <c r="AE54" s="87"/>
      <c r="AF54" s="88">
        <v>84289</v>
      </c>
      <c r="AG54" s="39"/>
      <c r="AH54" s="39"/>
      <c r="AI54" s="88">
        <v>84309</v>
      </c>
      <c r="AJ54" s="39"/>
      <c r="AK54" s="39"/>
      <c r="AL54" s="88">
        <v>84329</v>
      </c>
      <c r="AM54" s="39"/>
      <c r="AN54" s="39"/>
      <c r="AO54" s="88">
        <v>84349</v>
      </c>
      <c r="AP54" s="39"/>
      <c r="AQ54" s="39"/>
      <c r="AR54" s="88">
        <v>84369</v>
      </c>
      <c r="AS54" s="39"/>
      <c r="AT54" s="39"/>
      <c r="AU54" s="88">
        <v>84294</v>
      </c>
      <c r="AV54" s="39"/>
      <c r="AW54" s="39"/>
      <c r="AX54" s="24">
        <v>116119</v>
      </c>
      <c r="AY54" s="39"/>
      <c r="AZ54" s="39"/>
      <c r="BA54" s="24">
        <v>110429</v>
      </c>
      <c r="BB54" s="39"/>
      <c r="BC54" s="39"/>
      <c r="BD54" s="24"/>
      <c r="BE54" s="39"/>
      <c r="BF54" s="39"/>
      <c r="BG54" s="24"/>
      <c r="BH54" s="39"/>
      <c r="BI54" s="39"/>
      <c r="BJ54" s="24"/>
      <c r="BK54" s="39"/>
      <c r="BL54" s="39"/>
      <c r="BM54" s="24"/>
      <c r="BN54" s="39"/>
      <c r="BO54" s="39"/>
    </row>
    <row r="55" spans="1:67" x14ac:dyDescent="0.2">
      <c r="A55" s="29" t="s">
        <v>25</v>
      </c>
      <c r="B55" s="29" t="s">
        <v>26</v>
      </c>
      <c r="C55" s="29">
        <f>'À renseigner'!$I$13</f>
        <v>0</v>
      </c>
      <c r="D55" s="82"/>
      <c r="E55" s="83"/>
      <c r="F55" s="83"/>
      <c r="G55" s="83"/>
      <c r="H55" s="83"/>
      <c r="I55" s="84"/>
      <c r="J55" s="84"/>
      <c r="K55" s="83" t="s">
        <v>27</v>
      </c>
      <c r="L55" s="83" t="s">
        <v>27</v>
      </c>
      <c r="M55" s="84"/>
      <c r="N55" s="84"/>
      <c r="O55" s="84"/>
      <c r="P55" s="84"/>
      <c r="Q55" s="84"/>
      <c r="R55" s="84"/>
      <c r="S55" s="84"/>
      <c r="T55" s="108"/>
      <c r="U55" s="108"/>
      <c r="V55" s="84"/>
      <c r="W55" s="84"/>
      <c r="X55" s="84"/>
      <c r="Y55" s="84"/>
      <c r="Z55" s="84"/>
      <c r="AA55" s="84"/>
      <c r="AB55" s="88" t="s">
        <v>584</v>
      </c>
      <c r="AC55" s="84"/>
      <c r="AD55" s="84"/>
      <c r="AE55" s="87"/>
      <c r="AF55" s="88">
        <v>84289</v>
      </c>
      <c r="AG55" s="39"/>
      <c r="AH55" s="39"/>
      <c r="AI55" s="88">
        <v>84309</v>
      </c>
      <c r="AJ55" s="39"/>
      <c r="AK55" s="39"/>
      <c r="AL55" s="88">
        <v>84329</v>
      </c>
      <c r="AM55" s="39"/>
      <c r="AN55" s="39"/>
      <c r="AO55" s="88">
        <v>84349</v>
      </c>
      <c r="AP55" s="39"/>
      <c r="AQ55" s="39"/>
      <c r="AR55" s="88">
        <v>84369</v>
      </c>
      <c r="AS55" s="39"/>
      <c r="AT55" s="39"/>
      <c r="AU55" s="88">
        <v>84294</v>
      </c>
      <c r="AV55" s="39"/>
      <c r="AW55" s="39"/>
      <c r="AX55" s="24">
        <v>116119</v>
      </c>
      <c r="AY55" s="39"/>
      <c r="AZ55" s="39"/>
      <c r="BA55" s="24">
        <v>110429</v>
      </c>
      <c r="BB55" s="39"/>
      <c r="BC55" s="39"/>
      <c r="BD55" s="24"/>
      <c r="BE55" s="39"/>
      <c r="BF55" s="39"/>
      <c r="BG55" s="24"/>
      <c r="BH55" s="39"/>
      <c r="BI55" s="39"/>
      <c r="BJ55" s="24"/>
      <c r="BK55" s="39"/>
      <c r="BL55" s="39"/>
      <c r="BM55" s="24"/>
      <c r="BN55" s="39"/>
      <c r="BO55" s="39"/>
    </row>
    <row r="56" spans="1:67" x14ac:dyDescent="0.2">
      <c r="A56" s="29" t="s">
        <v>25</v>
      </c>
      <c r="B56" s="29" t="s">
        <v>26</v>
      </c>
      <c r="C56" s="29">
        <f>'À renseigner'!$I$13</f>
        <v>0</v>
      </c>
      <c r="D56" s="82"/>
      <c r="E56" s="83"/>
      <c r="F56" s="83"/>
      <c r="G56" s="83"/>
      <c r="H56" s="83"/>
      <c r="I56" s="84"/>
      <c r="J56" s="84"/>
      <c r="K56" s="83" t="s">
        <v>27</v>
      </c>
      <c r="L56" s="83" t="s">
        <v>27</v>
      </c>
      <c r="M56" s="84"/>
      <c r="N56" s="84"/>
      <c r="O56" s="84"/>
      <c r="P56" s="84"/>
      <c r="Q56" s="84"/>
      <c r="R56" s="84"/>
      <c r="S56" s="84"/>
      <c r="T56" s="108"/>
      <c r="U56" s="108"/>
      <c r="V56" s="84"/>
      <c r="W56" s="84"/>
      <c r="X56" s="84"/>
      <c r="Y56" s="84"/>
      <c r="Z56" s="84"/>
      <c r="AA56" s="84"/>
      <c r="AB56" s="88" t="s">
        <v>584</v>
      </c>
      <c r="AC56" s="84"/>
      <c r="AD56" s="84"/>
      <c r="AE56" s="87"/>
      <c r="AF56" s="88">
        <v>84289</v>
      </c>
      <c r="AG56" s="39"/>
      <c r="AH56" s="39"/>
      <c r="AI56" s="88">
        <v>84309</v>
      </c>
      <c r="AJ56" s="39"/>
      <c r="AK56" s="39"/>
      <c r="AL56" s="88">
        <v>84329</v>
      </c>
      <c r="AM56" s="39"/>
      <c r="AN56" s="39"/>
      <c r="AO56" s="88">
        <v>84349</v>
      </c>
      <c r="AP56" s="39"/>
      <c r="AQ56" s="39"/>
      <c r="AR56" s="88">
        <v>84369</v>
      </c>
      <c r="AS56" s="39"/>
      <c r="AT56" s="39"/>
      <c r="AU56" s="88">
        <v>84294</v>
      </c>
      <c r="AV56" s="39"/>
      <c r="AW56" s="39"/>
      <c r="AX56" s="24">
        <v>116119</v>
      </c>
      <c r="AY56" s="39"/>
      <c r="AZ56" s="39"/>
      <c r="BA56" s="24">
        <v>110429</v>
      </c>
      <c r="BB56" s="39"/>
      <c r="BC56" s="39"/>
      <c r="BD56" s="24"/>
      <c r="BE56" s="39"/>
      <c r="BF56" s="39"/>
      <c r="BG56" s="24"/>
      <c r="BH56" s="39"/>
      <c r="BI56" s="39"/>
      <c r="BJ56" s="24"/>
      <c r="BK56" s="39"/>
      <c r="BL56" s="39"/>
      <c r="BM56" s="24"/>
      <c r="BN56" s="39"/>
      <c r="BO56" s="39"/>
    </row>
    <row r="57" spans="1:67" x14ac:dyDescent="0.2">
      <c r="A57" s="29" t="s">
        <v>25</v>
      </c>
      <c r="B57" s="29" t="s">
        <v>26</v>
      </c>
      <c r="C57" s="29">
        <f>'À renseigner'!$I$13</f>
        <v>0</v>
      </c>
      <c r="D57" s="82"/>
      <c r="E57" s="83"/>
      <c r="F57" s="83"/>
      <c r="G57" s="83"/>
      <c r="H57" s="83"/>
      <c r="I57" s="84"/>
      <c r="J57" s="84"/>
      <c r="K57" s="83" t="s">
        <v>27</v>
      </c>
      <c r="L57" s="83" t="s">
        <v>27</v>
      </c>
      <c r="M57" s="84"/>
      <c r="N57" s="84"/>
      <c r="O57" s="84"/>
      <c r="P57" s="84"/>
      <c r="Q57" s="84"/>
      <c r="R57" s="84"/>
      <c r="S57" s="84"/>
      <c r="T57" s="108"/>
      <c r="U57" s="108"/>
      <c r="V57" s="84"/>
      <c r="W57" s="84"/>
      <c r="X57" s="84"/>
      <c r="Y57" s="84"/>
      <c r="Z57" s="84"/>
      <c r="AA57" s="84"/>
      <c r="AB57" s="88" t="s">
        <v>584</v>
      </c>
      <c r="AC57" s="84"/>
      <c r="AD57" s="84"/>
      <c r="AE57" s="87"/>
      <c r="AF57" s="88">
        <v>84289</v>
      </c>
      <c r="AG57" s="39"/>
      <c r="AH57" s="39"/>
      <c r="AI57" s="88">
        <v>84309</v>
      </c>
      <c r="AJ57" s="39"/>
      <c r="AK57" s="39"/>
      <c r="AL57" s="88">
        <v>84329</v>
      </c>
      <c r="AM57" s="39"/>
      <c r="AN57" s="39"/>
      <c r="AO57" s="88">
        <v>84349</v>
      </c>
      <c r="AP57" s="39"/>
      <c r="AQ57" s="39"/>
      <c r="AR57" s="88">
        <v>84369</v>
      </c>
      <c r="AS57" s="39"/>
      <c r="AT57" s="39"/>
      <c r="AU57" s="88">
        <v>84294</v>
      </c>
      <c r="AV57" s="39"/>
      <c r="AW57" s="39"/>
      <c r="AX57" s="24">
        <v>116119</v>
      </c>
      <c r="AY57" s="39"/>
      <c r="AZ57" s="39"/>
      <c r="BA57" s="24">
        <v>110429</v>
      </c>
      <c r="BB57" s="39"/>
      <c r="BC57" s="39"/>
      <c r="BD57" s="24"/>
      <c r="BE57" s="39"/>
      <c r="BF57" s="39"/>
      <c r="BG57" s="24"/>
      <c r="BH57" s="39"/>
      <c r="BI57" s="39"/>
      <c r="BJ57" s="24"/>
      <c r="BK57" s="39"/>
      <c r="BL57" s="39"/>
      <c r="BM57" s="24"/>
      <c r="BN57" s="39"/>
      <c r="BO57" s="39"/>
    </row>
    <row r="58" spans="1:67" x14ac:dyDescent="0.2">
      <c r="A58" s="29" t="s">
        <v>25</v>
      </c>
      <c r="B58" s="29" t="s">
        <v>26</v>
      </c>
      <c r="C58" s="29">
        <f>'À renseigner'!$I$13</f>
        <v>0</v>
      </c>
      <c r="D58" s="82"/>
      <c r="E58" s="83"/>
      <c r="F58" s="83"/>
      <c r="G58" s="83"/>
      <c r="H58" s="83"/>
      <c r="I58" s="84"/>
      <c r="J58" s="84"/>
      <c r="K58" s="83" t="s">
        <v>27</v>
      </c>
      <c r="L58" s="83" t="s">
        <v>27</v>
      </c>
      <c r="M58" s="84"/>
      <c r="N58" s="84"/>
      <c r="O58" s="84"/>
      <c r="P58" s="84"/>
      <c r="Q58" s="84"/>
      <c r="R58" s="84"/>
      <c r="S58" s="84"/>
      <c r="T58" s="108"/>
      <c r="U58" s="108"/>
      <c r="V58" s="84"/>
      <c r="W58" s="84"/>
      <c r="X58" s="84"/>
      <c r="Y58" s="84"/>
      <c r="Z58" s="84"/>
      <c r="AA58" s="84"/>
      <c r="AB58" s="88" t="s">
        <v>584</v>
      </c>
      <c r="AC58" s="84"/>
      <c r="AD58" s="84"/>
      <c r="AE58" s="87"/>
      <c r="AF58" s="88">
        <v>84289</v>
      </c>
      <c r="AG58" s="39"/>
      <c r="AH58" s="39"/>
      <c r="AI58" s="88">
        <v>84309</v>
      </c>
      <c r="AJ58" s="39"/>
      <c r="AK58" s="39"/>
      <c r="AL58" s="88">
        <v>84329</v>
      </c>
      <c r="AM58" s="39"/>
      <c r="AN58" s="39"/>
      <c r="AO58" s="88">
        <v>84349</v>
      </c>
      <c r="AP58" s="39"/>
      <c r="AQ58" s="39"/>
      <c r="AR58" s="88">
        <v>84369</v>
      </c>
      <c r="AS58" s="39"/>
      <c r="AT58" s="39"/>
      <c r="AU58" s="88">
        <v>84294</v>
      </c>
      <c r="AV58" s="39"/>
      <c r="AW58" s="39"/>
      <c r="AX58" s="24">
        <v>116119</v>
      </c>
      <c r="AY58" s="39"/>
      <c r="AZ58" s="39"/>
      <c r="BA58" s="24">
        <v>110429</v>
      </c>
      <c r="BB58" s="39"/>
      <c r="BC58" s="39"/>
      <c r="BD58" s="24"/>
      <c r="BE58" s="39"/>
      <c r="BF58" s="39"/>
      <c r="BG58" s="24"/>
      <c r="BH58" s="39"/>
      <c r="BI58" s="39"/>
      <c r="BJ58" s="24"/>
      <c r="BK58" s="39"/>
      <c r="BL58" s="39"/>
      <c r="BM58" s="24"/>
      <c r="BN58" s="39"/>
      <c r="BO58" s="39"/>
    </row>
    <row r="59" spans="1:67" x14ac:dyDescent="0.2">
      <c r="A59" s="29" t="s">
        <v>25</v>
      </c>
      <c r="B59" s="29" t="s">
        <v>26</v>
      </c>
      <c r="C59" s="29">
        <f>'À renseigner'!$I$13</f>
        <v>0</v>
      </c>
      <c r="D59" s="82"/>
      <c r="E59" s="83"/>
      <c r="F59" s="83"/>
      <c r="G59" s="83"/>
      <c r="H59" s="83"/>
      <c r="I59" s="84"/>
      <c r="J59" s="84"/>
      <c r="K59" s="83" t="s">
        <v>27</v>
      </c>
      <c r="L59" s="83" t="s">
        <v>27</v>
      </c>
      <c r="M59" s="84"/>
      <c r="N59" s="84"/>
      <c r="O59" s="84"/>
      <c r="P59" s="84"/>
      <c r="Q59" s="84"/>
      <c r="R59" s="84"/>
      <c r="S59" s="84"/>
      <c r="T59" s="108"/>
      <c r="U59" s="108"/>
      <c r="V59" s="84"/>
      <c r="W59" s="84"/>
      <c r="X59" s="84"/>
      <c r="Y59" s="84"/>
      <c r="Z59" s="84"/>
      <c r="AA59" s="84"/>
      <c r="AB59" s="88" t="s">
        <v>584</v>
      </c>
      <c r="AC59" s="84"/>
      <c r="AD59" s="84"/>
      <c r="AE59" s="87"/>
      <c r="AF59" s="88">
        <v>84289</v>
      </c>
      <c r="AG59" s="39"/>
      <c r="AH59" s="39"/>
      <c r="AI59" s="88">
        <v>84309</v>
      </c>
      <c r="AJ59" s="39"/>
      <c r="AK59" s="39"/>
      <c r="AL59" s="88">
        <v>84329</v>
      </c>
      <c r="AM59" s="39"/>
      <c r="AN59" s="39"/>
      <c r="AO59" s="88">
        <v>84349</v>
      </c>
      <c r="AP59" s="39"/>
      <c r="AQ59" s="39"/>
      <c r="AR59" s="88">
        <v>84369</v>
      </c>
      <c r="AS59" s="39"/>
      <c r="AT59" s="39"/>
      <c r="AU59" s="88">
        <v>84294</v>
      </c>
      <c r="AV59" s="39"/>
      <c r="AW59" s="39"/>
      <c r="AX59" s="24">
        <v>116119</v>
      </c>
      <c r="AY59" s="39"/>
      <c r="AZ59" s="39"/>
      <c r="BA59" s="24">
        <v>110429</v>
      </c>
      <c r="BB59" s="39"/>
      <c r="BC59" s="39"/>
      <c r="BD59" s="24"/>
      <c r="BE59" s="39"/>
      <c r="BF59" s="39"/>
      <c r="BG59" s="24"/>
      <c r="BH59" s="39"/>
      <c r="BI59" s="39"/>
      <c r="BJ59" s="24"/>
      <c r="BK59" s="39"/>
      <c r="BL59" s="39"/>
      <c r="BM59" s="24"/>
      <c r="BN59" s="39"/>
      <c r="BO59" s="39"/>
    </row>
    <row r="60" spans="1:67" x14ac:dyDescent="0.2">
      <c r="A60" s="29" t="s">
        <v>25</v>
      </c>
      <c r="B60" s="29" t="s">
        <v>26</v>
      </c>
      <c r="C60" s="29">
        <f>'À renseigner'!$I$13</f>
        <v>0</v>
      </c>
      <c r="D60" s="82"/>
      <c r="E60" s="83"/>
      <c r="F60" s="83"/>
      <c r="G60" s="83"/>
      <c r="H60" s="83"/>
      <c r="I60" s="84"/>
      <c r="J60" s="84"/>
      <c r="K60" s="83" t="s">
        <v>27</v>
      </c>
      <c r="L60" s="83" t="s">
        <v>27</v>
      </c>
      <c r="M60" s="84"/>
      <c r="N60" s="84"/>
      <c r="O60" s="84"/>
      <c r="P60" s="84"/>
      <c r="Q60" s="84"/>
      <c r="R60" s="84"/>
      <c r="S60" s="84"/>
      <c r="T60" s="108"/>
      <c r="U60" s="108"/>
      <c r="V60" s="84"/>
      <c r="W60" s="84"/>
      <c r="X60" s="84"/>
      <c r="Y60" s="84"/>
      <c r="Z60" s="84"/>
      <c r="AA60" s="84"/>
      <c r="AB60" s="88" t="s">
        <v>584</v>
      </c>
      <c r="AC60" s="84"/>
      <c r="AD60" s="84"/>
      <c r="AE60" s="87"/>
      <c r="AF60" s="88">
        <v>84289</v>
      </c>
      <c r="AG60" s="39"/>
      <c r="AH60" s="39"/>
      <c r="AI60" s="88">
        <v>84309</v>
      </c>
      <c r="AJ60" s="39"/>
      <c r="AK60" s="39"/>
      <c r="AL60" s="88">
        <v>84329</v>
      </c>
      <c r="AM60" s="39"/>
      <c r="AN60" s="39"/>
      <c r="AO60" s="88">
        <v>84349</v>
      </c>
      <c r="AP60" s="39"/>
      <c r="AQ60" s="39"/>
      <c r="AR60" s="88">
        <v>84369</v>
      </c>
      <c r="AS60" s="39"/>
      <c r="AT60" s="39"/>
      <c r="AU60" s="88">
        <v>84294</v>
      </c>
      <c r="AV60" s="39"/>
      <c r="AW60" s="39"/>
      <c r="AX60" s="24">
        <v>116119</v>
      </c>
      <c r="AY60" s="39"/>
      <c r="AZ60" s="39"/>
      <c r="BA60" s="24">
        <v>110429</v>
      </c>
      <c r="BB60" s="39"/>
      <c r="BC60" s="39"/>
      <c r="BD60" s="24"/>
      <c r="BE60" s="39"/>
      <c r="BF60" s="39"/>
      <c r="BG60" s="24"/>
      <c r="BH60" s="39"/>
      <c r="BI60" s="39"/>
      <c r="BJ60" s="24"/>
      <c r="BK60" s="39"/>
      <c r="BL60" s="39"/>
      <c r="BM60" s="24"/>
      <c r="BN60" s="39"/>
      <c r="BO60" s="39"/>
    </row>
    <row r="61" spans="1:67" x14ac:dyDescent="0.2">
      <c r="A61" s="29" t="s">
        <v>25</v>
      </c>
      <c r="B61" s="29" t="s">
        <v>26</v>
      </c>
      <c r="C61" s="29">
        <f>'À renseigner'!$I$13</f>
        <v>0</v>
      </c>
      <c r="D61" s="82"/>
      <c r="E61" s="83"/>
      <c r="F61" s="83"/>
      <c r="G61" s="83"/>
      <c r="H61" s="83"/>
      <c r="I61" s="84"/>
      <c r="J61" s="84"/>
      <c r="K61" s="83" t="s">
        <v>27</v>
      </c>
      <c r="L61" s="83" t="s">
        <v>27</v>
      </c>
      <c r="M61" s="84"/>
      <c r="N61" s="84"/>
      <c r="O61" s="84"/>
      <c r="P61" s="84"/>
      <c r="Q61" s="84"/>
      <c r="R61" s="84"/>
      <c r="S61" s="84"/>
      <c r="T61" s="108"/>
      <c r="U61" s="108"/>
      <c r="V61" s="84"/>
      <c r="W61" s="84"/>
      <c r="X61" s="84"/>
      <c r="Y61" s="84"/>
      <c r="Z61" s="84"/>
      <c r="AA61" s="84"/>
      <c r="AB61" s="88" t="s">
        <v>584</v>
      </c>
      <c r="AC61" s="84"/>
      <c r="AD61" s="84"/>
      <c r="AE61" s="87"/>
      <c r="AF61" s="88">
        <v>84289</v>
      </c>
      <c r="AG61" s="39"/>
      <c r="AH61" s="39"/>
      <c r="AI61" s="88">
        <v>84309</v>
      </c>
      <c r="AJ61" s="39"/>
      <c r="AK61" s="39"/>
      <c r="AL61" s="88">
        <v>84329</v>
      </c>
      <c r="AM61" s="39"/>
      <c r="AN61" s="39"/>
      <c r="AO61" s="88">
        <v>84349</v>
      </c>
      <c r="AP61" s="39"/>
      <c r="AQ61" s="39"/>
      <c r="AR61" s="88">
        <v>84369</v>
      </c>
      <c r="AS61" s="39"/>
      <c r="AT61" s="39"/>
      <c r="AU61" s="88">
        <v>84294</v>
      </c>
      <c r="AV61" s="39"/>
      <c r="AW61" s="39"/>
      <c r="AX61" s="24">
        <v>116119</v>
      </c>
      <c r="AY61" s="39"/>
      <c r="AZ61" s="39"/>
      <c r="BA61" s="24">
        <v>110429</v>
      </c>
      <c r="BB61" s="39"/>
      <c r="BC61" s="39"/>
      <c r="BD61" s="24"/>
      <c r="BE61" s="39"/>
      <c r="BF61" s="39"/>
      <c r="BG61" s="24"/>
      <c r="BH61" s="39"/>
      <c r="BI61" s="39"/>
      <c r="BJ61" s="24"/>
      <c r="BK61" s="39"/>
      <c r="BL61" s="39"/>
      <c r="BM61" s="24"/>
      <c r="BN61" s="39"/>
      <c r="BO61" s="39"/>
    </row>
    <row r="62" spans="1:67" x14ac:dyDescent="0.2">
      <c r="A62" s="29" t="s">
        <v>25</v>
      </c>
      <c r="B62" s="29" t="s">
        <v>26</v>
      </c>
      <c r="C62" s="29">
        <f>'À renseigner'!$I$13</f>
        <v>0</v>
      </c>
      <c r="D62" s="82"/>
      <c r="E62" s="83"/>
      <c r="F62" s="83"/>
      <c r="G62" s="83"/>
      <c r="H62" s="83"/>
      <c r="I62" s="84"/>
      <c r="J62" s="84"/>
      <c r="K62" s="83" t="s">
        <v>27</v>
      </c>
      <c r="L62" s="83" t="s">
        <v>27</v>
      </c>
      <c r="M62" s="84"/>
      <c r="N62" s="84"/>
      <c r="O62" s="84"/>
      <c r="P62" s="84"/>
      <c r="Q62" s="84"/>
      <c r="R62" s="84"/>
      <c r="S62" s="84"/>
      <c r="T62" s="108"/>
      <c r="U62" s="108"/>
      <c r="V62" s="84"/>
      <c r="W62" s="84"/>
      <c r="X62" s="84"/>
      <c r="Y62" s="84"/>
      <c r="Z62" s="84"/>
      <c r="AA62" s="84"/>
      <c r="AB62" s="88" t="s">
        <v>584</v>
      </c>
      <c r="AC62" s="84"/>
      <c r="AD62" s="84"/>
      <c r="AE62" s="87"/>
      <c r="AF62" s="88">
        <v>84289</v>
      </c>
      <c r="AG62" s="39"/>
      <c r="AH62" s="39"/>
      <c r="AI62" s="88">
        <v>84309</v>
      </c>
      <c r="AJ62" s="39"/>
      <c r="AK62" s="39"/>
      <c r="AL62" s="88">
        <v>84329</v>
      </c>
      <c r="AM62" s="39"/>
      <c r="AN62" s="39"/>
      <c r="AO62" s="88">
        <v>84349</v>
      </c>
      <c r="AP62" s="39"/>
      <c r="AQ62" s="39"/>
      <c r="AR62" s="88">
        <v>84369</v>
      </c>
      <c r="AS62" s="39"/>
      <c r="AT62" s="39"/>
      <c r="AU62" s="88">
        <v>84294</v>
      </c>
      <c r="AV62" s="39"/>
      <c r="AW62" s="39"/>
      <c r="AX62" s="24">
        <v>116119</v>
      </c>
      <c r="AY62" s="39"/>
      <c r="AZ62" s="39"/>
      <c r="BA62" s="24">
        <v>110429</v>
      </c>
      <c r="BB62" s="39"/>
      <c r="BC62" s="39"/>
      <c r="BD62" s="24"/>
      <c r="BE62" s="39"/>
      <c r="BF62" s="39"/>
      <c r="BG62" s="24"/>
      <c r="BH62" s="39"/>
      <c r="BI62" s="39"/>
      <c r="BJ62" s="24"/>
      <c r="BK62" s="39"/>
      <c r="BL62" s="39"/>
      <c r="BM62" s="24"/>
      <c r="BN62" s="39"/>
      <c r="BO62" s="39"/>
    </row>
    <row r="63" spans="1:67" x14ac:dyDescent="0.2">
      <c r="A63" s="29" t="s">
        <v>25</v>
      </c>
      <c r="B63" s="29" t="s">
        <v>26</v>
      </c>
      <c r="C63" s="29">
        <f>'À renseigner'!$I$13</f>
        <v>0</v>
      </c>
      <c r="D63" s="82"/>
      <c r="E63" s="83"/>
      <c r="F63" s="83"/>
      <c r="G63" s="83"/>
      <c r="H63" s="83"/>
      <c r="I63" s="84"/>
      <c r="J63" s="84"/>
      <c r="K63" s="83" t="s">
        <v>27</v>
      </c>
      <c r="L63" s="83" t="s">
        <v>27</v>
      </c>
      <c r="M63" s="84"/>
      <c r="N63" s="84"/>
      <c r="O63" s="84"/>
      <c r="P63" s="84"/>
      <c r="Q63" s="84"/>
      <c r="R63" s="84"/>
      <c r="S63" s="84"/>
      <c r="T63" s="108"/>
      <c r="U63" s="108"/>
      <c r="V63" s="84"/>
      <c r="W63" s="84"/>
      <c r="X63" s="84"/>
      <c r="Y63" s="84"/>
      <c r="Z63" s="84"/>
      <c r="AA63" s="84"/>
      <c r="AB63" s="88" t="s">
        <v>584</v>
      </c>
      <c r="AC63" s="84"/>
      <c r="AD63" s="84"/>
      <c r="AE63" s="87"/>
      <c r="AF63" s="88">
        <v>84289</v>
      </c>
      <c r="AG63" s="39"/>
      <c r="AH63" s="39"/>
      <c r="AI63" s="88">
        <v>84309</v>
      </c>
      <c r="AJ63" s="39"/>
      <c r="AK63" s="39"/>
      <c r="AL63" s="88">
        <v>84329</v>
      </c>
      <c r="AM63" s="39"/>
      <c r="AN63" s="39"/>
      <c r="AO63" s="88">
        <v>84349</v>
      </c>
      <c r="AP63" s="39"/>
      <c r="AQ63" s="39"/>
      <c r="AR63" s="88">
        <v>84369</v>
      </c>
      <c r="AS63" s="39"/>
      <c r="AT63" s="39"/>
      <c r="AU63" s="88">
        <v>84294</v>
      </c>
      <c r="AV63" s="39"/>
      <c r="AW63" s="39"/>
      <c r="AX63" s="24">
        <v>116119</v>
      </c>
      <c r="AY63" s="39"/>
      <c r="AZ63" s="39"/>
      <c r="BA63" s="24">
        <v>110429</v>
      </c>
      <c r="BB63" s="39"/>
      <c r="BC63" s="39"/>
      <c r="BD63" s="24"/>
      <c r="BE63" s="39"/>
      <c r="BF63" s="39"/>
      <c r="BG63" s="24"/>
      <c r="BH63" s="39"/>
      <c r="BI63" s="39"/>
      <c r="BJ63" s="24"/>
      <c r="BK63" s="39"/>
      <c r="BL63" s="39"/>
      <c r="BM63" s="24"/>
      <c r="BN63" s="39"/>
      <c r="BO63" s="39"/>
    </row>
    <row r="64" spans="1:67" x14ac:dyDescent="0.2">
      <c r="A64" s="29" t="s">
        <v>25</v>
      </c>
      <c r="B64" s="29" t="s">
        <v>26</v>
      </c>
      <c r="C64" s="29">
        <f>'À renseigner'!$I$13</f>
        <v>0</v>
      </c>
      <c r="D64" s="82"/>
      <c r="E64" s="83"/>
      <c r="F64" s="83"/>
      <c r="G64" s="83"/>
      <c r="H64" s="83"/>
      <c r="I64" s="84"/>
      <c r="J64" s="84"/>
      <c r="K64" s="83" t="s">
        <v>27</v>
      </c>
      <c r="L64" s="83" t="s">
        <v>27</v>
      </c>
      <c r="M64" s="84"/>
      <c r="N64" s="84"/>
      <c r="O64" s="84"/>
      <c r="P64" s="84"/>
      <c r="Q64" s="84"/>
      <c r="R64" s="84"/>
      <c r="S64" s="84"/>
      <c r="T64" s="108"/>
      <c r="U64" s="108"/>
      <c r="V64" s="84"/>
      <c r="W64" s="84"/>
      <c r="X64" s="84"/>
      <c r="Y64" s="84"/>
      <c r="Z64" s="84"/>
      <c r="AA64" s="84"/>
      <c r="AB64" s="88" t="s">
        <v>584</v>
      </c>
      <c r="AC64" s="84"/>
      <c r="AD64" s="84"/>
      <c r="AE64" s="87"/>
      <c r="AF64" s="88">
        <v>84289</v>
      </c>
      <c r="AG64" s="39"/>
      <c r="AH64" s="39"/>
      <c r="AI64" s="88">
        <v>84309</v>
      </c>
      <c r="AJ64" s="39"/>
      <c r="AK64" s="39"/>
      <c r="AL64" s="88">
        <v>84329</v>
      </c>
      <c r="AM64" s="39"/>
      <c r="AN64" s="39"/>
      <c r="AO64" s="88">
        <v>84349</v>
      </c>
      <c r="AP64" s="39"/>
      <c r="AQ64" s="39"/>
      <c r="AR64" s="88">
        <v>84369</v>
      </c>
      <c r="AS64" s="39"/>
      <c r="AT64" s="39"/>
      <c r="AU64" s="88">
        <v>84294</v>
      </c>
      <c r="AV64" s="39"/>
      <c r="AW64" s="39"/>
      <c r="AX64" s="24">
        <v>116119</v>
      </c>
      <c r="AY64" s="39"/>
      <c r="AZ64" s="39"/>
      <c r="BA64" s="24">
        <v>110429</v>
      </c>
      <c r="BB64" s="39"/>
      <c r="BC64" s="39"/>
      <c r="BD64" s="24"/>
      <c r="BE64" s="39"/>
      <c r="BF64" s="39"/>
      <c r="BG64" s="24"/>
      <c r="BH64" s="39"/>
      <c r="BI64" s="39"/>
      <c r="BJ64" s="24"/>
      <c r="BK64" s="39"/>
      <c r="BL64" s="39"/>
      <c r="BM64" s="24"/>
      <c r="BN64" s="39"/>
      <c r="BO64" s="39"/>
    </row>
    <row r="65" spans="1:67" x14ac:dyDescent="0.2">
      <c r="A65" s="29" t="s">
        <v>25</v>
      </c>
      <c r="B65" s="29" t="s">
        <v>26</v>
      </c>
      <c r="C65" s="29">
        <f>'À renseigner'!$I$13</f>
        <v>0</v>
      </c>
      <c r="D65" s="82"/>
      <c r="E65" s="83"/>
      <c r="F65" s="83"/>
      <c r="G65" s="83"/>
      <c r="H65" s="83"/>
      <c r="I65" s="84"/>
      <c r="J65" s="84"/>
      <c r="K65" s="83" t="s">
        <v>27</v>
      </c>
      <c r="L65" s="83" t="s">
        <v>27</v>
      </c>
      <c r="M65" s="84"/>
      <c r="N65" s="84"/>
      <c r="O65" s="84"/>
      <c r="P65" s="84"/>
      <c r="Q65" s="84"/>
      <c r="R65" s="84"/>
      <c r="S65" s="84"/>
      <c r="T65" s="108"/>
      <c r="U65" s="108"/>
      <c r="V65" s="84"/>
      <c r="W65" s="84"/>
      <c r="X65" s="84"/>
      <c r="Y65" s="84"/>
      <c r="Z65" s="84"/>
      <c r="AA65" s="84"/>
      <c r="AB65" s="88" t="s">
        <v>584</v>
      </c>
      <c r="AC65" s="84"/>
      <c r="AD65" s="84"/>
      <c r="AE65" s="87"/>
      <c r="AF65" s="88">
        <v>84289</v>
      </c>
      <c r="AG65" s="39"/>
      <c r="AH65" s="39"/>
      <c r="AI65" s="88">
        <v>84309</v>
      </c>
      <c r="AJ65" s="39"/>
      <c r="AK65" s="39"/>
      <c r="AL65" s="88">
        <v>84329</v>
      </c>
      <c r="AM65" s="39"/>
      <c r="AN65" s="39"/>
      <c r="AO65" s="88">
        <v>84349</v>
      </c>
      <c r="AP65" s="39"/>
      <c r="AQ65" s="39"/>
      <c r="AR65" s="88">
        <v>84369</v>
      </c>
      <c r="AS65" s="39"/>
      <c r="AT65" s="39"/>
      <c r="AU65" s="88">
        <v>84294</v>
      </c>
      <c r="AV65" s="39"/>
      <c r="AW65" s="39"/>
      <c r="AX65" s="24">
        <v>116119</v>
      </c>
      <c r="AY65" s="39"/>
      <c r="AZ65" s="39"/>
      <c r="BA65" s="24">
        <v>110429</v>
      </c>
      <c r="BB65" s="39"/>
      <c r="BC65" s="39"/>
      <c r="BD65" s="24"/>
      <c r="BE65" s="39"/>
      <c r="BF65" s="39"/>
      <c r="BG65" s="24"/>
      <c r="BH65" s="39"/>
      <c r="BI65" s="39"/>
      <c r="BJ65" s="24"/>
      <c r="BK65" s="39"/>
      <c r="BL65" s="39"/>
      <c r="BM65" s="24"/>
      <c r="BN65" s="39"/>
      <c r="BO65" s="39"/>
    </row>
    <row r="66" spans="1:67" x14ac:dyDescent="0.2">
      <c r="A66" s="29" t="s">
        <v>25</v>
      </c>
      <c r="B66" s="29" t="s">
        <v>26</v>
      </c>
      <c r="C66" s="29">
        <f>'À renseigner'!$I$13</f>
        <v>0</v>
      </c>
      <c r="D66" s="82"/>
      <c r="E66" s="83"/>
      <c r="F66" s="83"/>
      <c r="G66" s="83"/>
      <c r="H66" s="83"/>
      <c r="I66" s="84"/>
      <c r="J66" s="84"/>
      <c r="K66" s="83" t="s">
        <v>27</v>
      </c>
      <c r="L66" s="83" t="s">
        <v>27</v>
      </c>
      <c r="M66" s="84"/>
      <c r="N66" s="84"/>
      <c r="O66" s="84"/>
      <c r="P66" s="84"/>
      <c r="Q66" s="84"/>
      <c r="R66" s="84"/>
      <c r="S66" s="84"/>
      <c r="T66" s="108"/>
      <c r="U66" s="108"/>
      <c r="V66" s="84"/>
      <c r="W66" s="84"/>
      <c r="X66" s="84"/>
      <c r="Y66" s="84"/>
      <c r="Z66" s="84"/>
      <c r="AA66" s="84"/>
      <c r="AB66" s="88" t="s">
        <v>584</v>
      </c>
      <c r="AC66" s="84"/>
      <c r="AD66" s="84"/>
      <c r="AE66" s="87"/>
      <c r="AF66" s="88">
        <v>84289</v>
      </c>
      <c r="AG66" s="39"/>
      <c r="AH66" s="39"/>
      <c r="AI66" s="88">
        <v>84309</v>
      </c>
      <c r="AJ66" s="39"/>
      <c r="AK66" s="39"/>
      <c r="AL66" s="88">
        <v>84329</v>
      </c>
      <c r="AM66" s="39"/>
      <c r="AN66" s="39"/>
      <c r="AO66" s="88">
        <v>84349</v>
      </c>
      <c r="AP66" s="39"/>
      <c r="AQ66" s="39"/>
      <c r="AR66" s="88">
        <v>84369</v>
      </c>
      <c r="AS66" s="39"/>
      <c r="AT66" s="39"/>
      <c r="AU66" s="88">
        <v>84294</v>
      </c>
      <c r="AV66" s="39"/>
      <c r="AW66" s="39"/>
      <c r="AX66" s="24">
        <v>116119</v>
      </c>
      <c r="AY66" s="39"/>
      <c r="AZ66" s="39"/>
      <c r="BA66" s="24">
        <v>110429</v>
      </c>
      <c r="BB66" s="39"/>
      <c r="BC66" s="39"/>
      <c r="BD66" s="24"/>
      <c r="BE66" s="39"/>
      <c r="BF66" s="39"/>
      <c r="BG66" s="24"/>
      <c r="BH66" s="39"/>
      <c r="BI66" s="39"/>
      <c r="BJ66" s="24"/>
      <c r="BK66" s="39"/>
      <c r="BL66" s="39"/>
      <c r="BM66" s="24"/>
      <c r="BN66" s="39"/>
      <c r="BO66" s="39"/>
    </row>
    <row r="67" spans="1:67" x14ac:dyDescent="0.2">
      <c r="A67" s="29" t="s">
        <v>25</v>
      </c>
      <c r="B67" s="29" t="s">
        <v>26</v>
      </c>
      <c r="C67" s="29">
        <f>'À renseigner'!$I$13</f>
        <v>0</v>
      </c>
      <c r="D67" s="82"/>
      <c r="E67" s="83"/>
      <c r="F67" s="83"/>
      <c r="G67" s="83"/>
      <c r="H67" s="83"/>
      <c r="I67" s="84"/>
      <c r="J67" s="84"/>
      <c r="K67" s="83" t="s">
        <v>27</v>
      </c>
      <c r="L67" s="83" t="s">
        <v>27</v>
      </c>
      <c r="M67" s="84"/>
      <c r="N67" s="84"/>
      <c r="O67" s="84"/>
      <c r="P67" s="84"/>
      <c r="Q67" s="84"/>
      <c r="R67" s="84"/>
      <c r="S67" s="84"/>
      <c r="T67" s="108"/>
      <c r="U67" s="108"/>
      <c r="V67" s="84"/>
      <c r="W67" s="84"/>
      <c r="X67" s="84"/>
      <c r="Y67" s="84"/>
      <c r="Z67" s="84"/>
      <c r="AA67" s="84"/>
      <c r="AB67" s="88" t="s">
        <v>584</v>
      </c>
      <c r="AC67" s="84"/>
      <c r="AD67" s="84"/>
      <c r="AE67" s="87"/>
      <c r="AF67" s="88">
        <v>84289</v>
      </c>
      <c r="AG67" s="39"/>
      <c r="AH67" s="39"/>
      <c r="AI67" s="88">
        <v>84309</v>
      </c>
      <c r="AJ67" s="39"/>
      <c r="AK67" s="39"/>
      <c r="AL67" s="88">
        <v>84329</v>
      </c>
      <c r="AM67" s="39"/>
      <c r="AN67" s="39"/>
      <c r="AO67" s="88">
        <v>84349</v>
      </c>
      <c r="AP67" s="39"/>
      <c r="AQ67" s="39"/>
      <c r="AR67" s="88">
        <v>84369</v>
      </c>
      <c r="AS67" s="39"/>
      <c r="AT67" s="39"/>
      <c r="AU67" s="88">
        <v>84294</v>
      </c>
      <c r="AV67" s="39"/>
      <c r="AW67" s="39"/>
      <c r="AX67" s="24">
        <v>116119</v>
      </c>
      <c r="AY67" s="39"/>
      <c r="AZ67" s="39"/>
      <c r="BA67" s="24">
        <v>110429</v>
      </c>
      <c r="BB67" s="39"/>
      <c r="BC67" s="39"/>
      <c r="BD67" s="24"/>
      <c r="BE67" s="39"/>
      <c r="BF67" s="39"/>
      <c r="BG67" s="24"/>
      <c r="BH67" s="39"/>
      <c r="BI67" s="39"/>
      <c r="BJ67" s="24"/>
      <c r="BK67" s="39"/>
      <c r="BL67" s="39"/>
      <c r="BM67" s="24"/>
      <c r="BN67" s="39"/>
      <c r="BO67" s="39"/>
    </row>
    <row r="68" spans="1:67" x14ac:dyDescent="0.2">
      <c r="A68" s="29" t="s">
        <v>25</v>
      </c>
      <c r="B68" s="29" t="s">
        <v>26</v>
      </c>
      <c r="C68" s="29">
        <f>'À renseigner'!$I$13</f>
        <v>0</v>
      </c>
      <c r="D68" s="82"/>
      <c r="E68" s="83"/>
      <c r="F68" s="83"/>
      <c r="G68" s="83"/>
      <c r="H68" s="83"/>
      <c r="I68" s="84"/>
      <c r="J68" s="84"/>
      <c r="K68" s="83" t="s">
        <v>27</v>
      </c>
      <c r="L68" s="83" t="s">
        <v>27</v>
      </c>
      <c r="M68" s="84"/>
      <c r="N68" s="84"/>
      <c r="O68" s="84"/>
      <c r="P68" s="84"/>
      <c r="Q68" s="84"/>
      <c r="R68" s="84"/>
      <c r="S68" s="84"/>
      <c r="T68" s="108"/>
      <c r="U68" s="108"/>
      <c r="V68" s="84"/>
      <c r="W68" s="84"/>
      <c r="X68" s="84"/>
      <c r="Y68" s="84"/>
      <c r="Z68" s="84"/>
      <c r="AA68" s="84"/>
      <c r="AB68" s="88" t="s">
        <v>584</v>
      </c>
      <c r="AC68" s="84"/>
      <c r="AD68" s="84"/>
      <c r="AE68" s="87"/>
      <c r="AF68" s="88">
        <v>84289</v>
      </c>
      <c r="AG68" s="39"/>
      <c r="AH68" s="39"/>
      <c r="AI68" s="88">
        <v>84309</v>
      </c>
      <c r="AJ68" s="39"/>
      <c r="AK68" s="39"/>
      <c r="AL68" s="88">
        <v>84329</v>
      </c>
      <c r="AM68" s="39"/>
      <c r="AN68" s="39"/>
      <c r="AO68" s="88">
        <v>84349</v>
      </c>
      <c r="AP68" s="39"/>
      <c r="AQ68" s="39"/>
      <c r="AR68" s="88">
        <v>84369</v>
      </c>
      <c r="AS68" s="39"/>
      <c r="AT68" s="39"/>
      <c r="AU68" s="88">
        <v>84294</v>
      </c>
      <c r="AV68" s="39"/>
      <c r="AW68" s="39"/>
      <c r="AX68" s="24">
        <v>116119</v>
      </c>
      <c r="AY68" s="39"/>
      <c r="AZ68" s="39"/>
      <c r="BA68" s="24">
        <v>110429</v>
      </c>
      <c r="BB68" s="39"/>
      <c r="BC68" s="39"/>
      <c r="BD68" s="24"/>
      <c r="BE68" s="39"/>
      <c r="BF68" s="39"/>
      <c r="BG68" s="24"/>
      <c r="BH68" s="39"/>
      <c r="BI68" s="39"/>
      <c r="BJ68" s="24"/>
      <c r="BK68" s="39"/>
      <c r="BL68" s="39"/>
      <c r="BM68" s="24"/>
      <c r="BN68" s="39"/>
      <c r="BO68" s="39"/>
    </row>
    <row r="69" spans="1:67" x14ac:dyDescent="0.2">
      <c r="A69" s="29" t="s">
        <v>25</v>
      </c>
      <c r="B69" s="29" t="s">
        <v>26</v>
      </c>
      <c r="C69" s="29">
        <f>'À renseigner'!$I$13</f>
        <v>0</v>
      </c>
      <c r="D69" s="82"/>
      <c r="E69" s="83"/>
      <c r="F69" s="83"/>
      <c r="G69" s="83"/>
      <c r="H69" s="83"/>
      <c r="I69" s="84"/>
      <c r="J69" s="84"/>
      <c r="K69" s="83" t="s">
        <v>27</v>
      </c>
      <c r="L69" s="83" t="s">
        <v>27</v>
      </c>
      <c r="M69" s="84"/>
      <c r="N69" s="84"/>
      <c r="O69" s="84"/>
      <c r="P69" s="84"/>
      <c r="Q69" s="84"/>
      <c r="R69" s="84"/>
      <c r="S69" s="84"/>
      <c r="T69" s="108"/>
      <c r="U69" s="108"/>
      <c r="V69" s="84"/>
      <c r="W69" s="84"/>
      <c r="X69" s="84"/>
      <c r="Y69" s="84"/>
      <c r="Z69" s="84"/>
      <c r="AA69" s="84"/>
      <c r="AB69" s="88" t="s">
        <v>584</v>
      </c>
      <c r="AC69" s="84"/>
      <c r="AD69" s="84"/>
      <c r="AE69" s="87"/>
      <c r="AF69" s="88">
        <v>84289</v>
      </c>
      <c r="AG69" s="39"/>
      <c r="AH69" s="39"/>
      <c r="AI69" s="88">
        <v>84309</v>
      </c>
      <c r="AJ69" s="39"/>
      <c r="AK69" s="39"/>
      <c r="AL69" s="88">
        <v>84329</v>
      </c>
      <c r="AM69" s="39"/>
      <c r="AN69" s="39"/>
      <c r="AO69" s="88">
        <v>84349</v>
      </c>
      <c r="AP69" s="39"/>
      <c r="AQ69" s="39"/>
      <c r="AR69" s="88">
        <v>84369</v>
      </c>
      <c r="AS69" s="39"/>
      <c r="AT69" s="39"/>
      <c r="AU69" s="88">
        <v>84294</v>
      </c>
      <c r="AV69" s="39"/>
      <c r="AW69" s="39"/>
      <c r="AX69" s="24">
        <v>116119</v>
      </c>
      <c r="AY69" s="39"/>
      <c r="AZ69" s="39"/>
      <c r="BA69" s="24">
        <v>110429</v>
      </c>
      <c r="BB69" s="39"/>
      <c r="BC69" s="39"/>
      <c r="BD69" s="24"/>
      <c r="BE69" s="39"/>
      <c r="BF69" s="39"/>
      <c r="BG69" s="24"/>
      <c r="BH69" s="39"/>
      <c r="BI69" s="39"/>
      <c r="BJ69" s="24"/>
      <c r="BK69" s="39"/>
      <c r="BL69" s="39"/>
      <c r="BM69" s="24"/>
      <c r="BN69" s="39"/>
      <c r="BO69" s="39"/>
    </row>
    <row r="70" spans="1:67" x14ac:dyDescent="0.2">
      <c r="A70" s="29" t="s">
        <v>25</v>
      </c>
      <c r="B70" s="29" t="s">
        <v>26</v>
      </c>
      <c r="C70" s="29">
        <f>'À renseigner'!$I$13</f>
        <v>0</v>
      </c>
      <c r="D70" s="82"/>
      <c r="E70" s="83"/>
      <c r="F70" s="83"/>
      <c r="G70" s="83"/>
      <c r="H70" s="83"/>
      <c r="I70" s="84"/>
      <c r="J70" s="84"/>
      <c r="K70" s="83" t="s">
        <v>27</v>
      </c>
      <c r="L70" s="83" t="s">
        <v>27</v>
      </c>
      <c r="M70" s="84"/>
      <c r="N70" s="84"/>
      <c r="O70" s="84"/>
      <c r="P70" s="84"/>
      <c r="Q70" s="84"/>
      <c r="R70" s="84"/>
      <c r="S70" s="84"/>
      <c r="T70" s="108"/>
      <c r="U70" s="108"/>
      <c r="V70" s="84"/>
      <c r="W70" s="84"/>
      <c r="X70" s="84"/>
      <c r="Y70" s="84"/>
      <c r="Z70" s="84"/>
      <c r="AA70" s="84"/>
      <c r="AB70" s="88" t="s">
        <v>584</v>
      </c>
      <c r="AC70" s="84"/>
      <c r="AD70" s="84"/>
      <c r="AE70" s="87"/>
      <c r="AF70" s="88">
        <v>84289</v>
      </c>
      <c r="AG70" s="39"/>
      <c r="AH70" s="39"/>
      <c r="AI70" s="88">
        <v>84309</v>
      </c>
      <c r="AJ70" s="39"/>
      <c r="AK70" s="39"/>
      <c r="AL70" s="88">
        <v>84329</v>
      </c>
      <c r="AM70" s="39"/>
      <c r="AN70" s="39"/>
      <c r="AO70" s="88">
        <v>84349</v>
      </c>
      <c r="AP70" s="39"/>
      <c r="AQ70" s="39"/>
      <c r="AR70" s="88">
        <v>84369</v>
      </c>
      <c r="AS70" s="39"/>
      <c r="AT70" s="39"/>
      <c r="AU70" s="88">
        <v>84294</v>
      </c>
      <c r="AV70" s="39"/>
      <c r="AW70" s="39"/>
      <c r="AX70" s="24">
        <v>116119</v>
      </c>
      <c r="AY70" s="39"/>
      <c r="AZ70" s="39"/>
      <c r="BA70" s="24">
        <v>110429</v>
      </c>
      <c r="BB70" s="39"/>
      <c r="BC70" s="39"/>
      <c r="BD70" s="24"/>
      <c r="BE70" s="39"/>
      <c r="BF70" s="39"/>
      <c r="BG70" s="24"/>
      <c r="BH70" s="39"/>
      <c r="BI70" s="39"/>
      <c r="BJ70" s="24"/>
      <c r="BK70" s="39"/>
      <c r="BL70" s="39"/>
      <c r="BM70" s="24"/>
      <c r="BN70" s="39"/>
      <c r="BO70" s="39"/>
    </row>
    <row r="71" spans="1:67" x14ac:dyDescent="0.2">
      <c r="A71" s="29" t="s">
        <v>25</v>
      </c>
      <c r="B71" s="29" t="s">
        <v>26</v>
      </c>
      <c r="C71" s="29">
        <f>'À renseigner'!$I$13</f>
        <v>0</v>
      </c>
      <c r="D71" s="82"/>
      <c r="E71" s="83"/>
      <c r="F71" s="83"/>
      <c r="G71" s="83"/>
      <c r="H71" s="83"/>
      <c r="I71" s="84"/>
      <c r="J71" s="84"/>
      <c r="K71" s="83" t="s">
        <v>27</v>
      </c>
      <c r="L71" s="83" t="s">
        <v>27</v>
      </c>
      <c r="M71" s="84"/>
      <c r="N71" s="84"/>
      <c r="O71" s="84"/>
      <c r="P71" s="84"/>
      <c r="Q71" s="84"/>
      <c r="R71" s="84"/>
      <c r="S71" s="84"/>
      <c r="T71" s="108"/>
      <c r="U71" s="108"/>
      <c r="V71" s="84"/>
      <c r="W71" s="84"/>
      <c r="X71" s="84"/>
      <c r="Y71" s="84"/>
      <c r="Z71" s="84"/>
      <c r="AA71" s="84"/>
      <c r="AB71" s="88" t="s">
        <v>584</v>
      </c>
      <c r="AC71" s="84"/>
      <c r="AD71" s="84"/>
      <c r="AE71" s="87"/>
      <c r="AF71" s="88">
        <v>84289</v>
      </c>
      <c r="AG71" s="39"/>
      <c r="AH71" s="39"/>
      <c r="AI71" s="88">
        <v>84309</v>
      </c>
      <c r="AJ71" s="39"/>
      <c r="AK71" s="39"/>
      <c r="AL71" s="88">
        <v>84329</v>
      </c>
      <c r="AM71" s="39"/>
      <c r="AN71" s="39"/>
      <c r="AO71" s="88">
        <v>84349</v>
      </c>
      <c r="AP71" s="39"/>
      <c r="AQ71" s="39"/>
      <c r="AR71" s="88">
        <v>84369</v>
      </c>
      <c r="AS71" s="39"/>
      <c r="AT71" s="39"/>
      <c r="AU71" s="88">
        <v>84294</v>
      </c>
      <c r="AV71" s="39"/>
      <c r="AW71" s="39"/>
      <c r="AX71" s="24">
        <v>116119</v>
      </c>
      <c r="AY71" s="39"/>
      <c r="AZ71" s="39"/>
      <c r="BA71" s="24">
        <v>110429</v>
      </c>
      <c r="BB71" s="39"/>
      <c r="BC71" s="39"/>
      <c r="BD71" s="24"/>
      <c r="BE71" s="39"/>
      <c r="BF71" s="39"/>
      <c r="BG71" s="24"/>
      <c r="BH71" s="39"/>
      <c r="BI71" s="39"/>
      <c r="BJ71" s="24"/>
      <c r="BK71" s="39"/>
      <c r="BL71" s="39"/>
      <c r="BM71" s="24"/>
      <c r="BN71" s="39"/>
      <c r="BO71" s="39"/>
    </row>
    <row r="72" spans="1:67" x14ac:dyDescent="0.2">
      <c r="A72" s="29" t="s">
        <v>25</v>
      </c>
      <c r="B72" s="29" t="s">
        <v>26</v>
      </c>
      <c r="C72" s="29">
        <f>'À renseigner'!$I$13</f>
        <v>0</v>
      </c>
      <c r="D72" s="82"/>
      <c r="E72" s="83"/>
      <c r="F72" s="83"/>
      <c r="G72" s="83"/>
      <c r="H72" s="83"/>
      <c r="I72" s="84"/>
      <c r="J72" s="84"/>
      <c r="K72" s="83" t="s">
        <v>27</v>
      </c>
      <c r="L72" s="83" t="s">
        <v>27</v>
      </c>
      <c r="M72" s="84"/>
      <c r="N72" s="84"/>
      <c r="O72" s="84"/>
      <c r="P72" s="84"/>
      <c r="Q72" s="84"/>
      <c r="R72" s="84"/>
      <c r="S72" s="84"/>
      <c r="T72" s="108"/>
      <c r="U72" s="108"/>
      <c r="V72" s="84"/>
      <c r="W72" s="84"/>
      <c r="X72" s="84"/>
      <c r="Y72" s="84"/>
      <c r="Z72" s="84"/>
      <c r="AA72" s="84"/>
      <c r="AB72" s="88" t="s">
        <v>584</v>
      </c>
      <c r="AC72" s="84"/>
      <c r="AD72" s="84"/>
      <c r="AE72" s="87"/>
      <c r="AF72" s="88">
        <v>84289</v>
      </c>
      <c r="AG72" s="39"/>
      <c r="AH72" s="39"/>
      <c r="AI72" s="88">
        <v>84309</v>
      </c>
      <c r="AJ72" s="39"/>
      <c r="AK72" s="39"/>
      <c r="AL72" s="88">
        <v>84329</v>
      </c>
      <c r="AM72" s="39"/>
      <c r="AN72" s="39"/>
      <c r="AO72" s="88">
        <v>84349</v>
      </c>
      <c r="AP72" s="39"/>
      <c r="AQ72" s="39"/>
      <c r="AR72" s="88">
        <v>84369</v>
      </c>
      <c r="AS72" s="39"/>
      <c r="AT72" s="39"/>
      <c r="AU72" s="88">
        <v>84294</v>
      </c>
      <c r="AV72" s="39"/>
      <c r="AW72" s="39"/>
      <c r="AX72" s="24">
        <v>116119</v>
      </c>
      <c r="AY72" s="39"/>
      <c r="AZ72" s="39"/>
      <c r="BA72" s="24">
        <v>110429</v>
      </c>
      <c r="BB72" s="39"/>
      <c r="BC72" s="39"/>
      <c r="BD72" s="24"/>
      <c r="BE72" s="39"/>
      <c r="BF72" s="39"/>
      <c r="BG72" s="24"/>
      <c r="BH72" s="39"/>
      <c r="BI72" s="39"/>
      <c r="BJ72" s="24"/>
      <c r="BK72" s="39"/>
      <c r="BL72" s="39"/>
      <c r="BM72" s="24"/>
      <c r="BN72" s="39"/>
      <c r="BO72" s="39"/>
    </row>
    <row r="73" spans="1:67" x14ac:dyDescent="0.2">
      <c r="A73" s="29" t="s">
        <v>25</v>
      </c>
      <c r="B73" s="29" t="s">
        <v>26</v>
      </c>
      <c r="C73" s="29">
        <f>'À renseigner'!$I$13</f>
        <v>0</v>
      </c>
      <c r="D73" s="82"/>
      <c r="E73" s="83"/>
      <c r="F73" s="83"/>
      <c r="G73" s="83"/>
      <c r="H73" s="83"/>
      <c r="I73" s="84"/>
      <c r="J73" s="84"/>
      <c r="K73" s="83" t="s">
        <v>27</v>
      </c>
      <c r="L73" s="83" t="s">
        <v>27</v>
      </c>
      <c r="M73" s="84"/>
      <c r="N73" s="84"/>
      <c r="O73" s="84"/>
      <c r="P73" s="84"/>
      <c r="Q73" s="84"/>
      <c r="R73" s="84"/>
      <c r="S73" s="84"/>
      <c r="T73" s="108"/>
      <c r="U73" s="108"/>
      <c r="V73" s="84"/>
      <c r="W73" s="84"/>
      <c r="X73" s="84"/>
      <c r="Y73" s="84"/>
      <c r="Z73" s="84"/>
      <c r="AA73" s="84"/>
      <c r="AB73" s="88" t="s">
        <v>584</v>
      </c>
      <c r="AC73" s="84"/>
      <c r="AD73" s="84"/>
      <c r="AE73" s="87"/>
      <c r="AF73" s="88">
        <v>84289</v>
      </c>
      <c r="AG73" s="39"/>
      <c r="AH73" s="39"/>
      <c r="AI73" s="88">
        <v>84309</v>
      </c>
      <c r="AJ73" s="39"/>
      <c r="AK73" s="39"/>
      <c r="AL73" s="88">
        <v>84329</v>
      </c>
      <c r="AM73" s="39"/>
      <c r="AN73" s="39"/>
      <c r="AO73" s="88">
        <v>84349</v>
      </c>
      <c r="AP73" s="39"/>
      <c r="AQ73" s="39"/>
      <c r="AR73" s="88">
        <v>84369</v>
      </c>
      <c r="AS73" s="39"/>
      <c r="AT73" s="39"/>
      <c r="AU73" s="88">
        <v>84294</v>
      </c>
      <c r="AV73" s="39"/>
      <c r="AW73" s="39"/>
      <c r="AX73" s="24">
        <v>116119</v>
      </c>
      <c r="AY73" s="39"/>
      <c r="AZ73" s="39"/>
      <c r="BA73" s="24">
        <v>110429</v>
      </c>
      <c r="BB73" s="39"/>
      <c r="BC73" s="39"/>
      <c r="BD73" s="24"/>
      <c r="BE73" s="39"/>
      <c r="BF73" s="39"/>
      <c r="BG73" s="24"/>
      <c r="BH73" s="39"/>
      <c r="BI73" s="39"/>
      <c r="BJ73" s="24"/>
      <c r="BK73" s="39"/>
      <c r="BL73" s="39"/>
      <c r="BM73" s="24"/>
      <c r="BN73" s="39"/>
      <c r="BO73" s="39"/>
    </row>
    <row r="74" spans="1:67" x14ac:dyDescent="0.2">
      <c r="A74" s="29" t="s">
        <v>25</v>
      </c>
      <c r="B74" s="29" t="s">
        <v>26</v>
      </c>
      <c r="C74" s="29">
        <f>'À renseigner'!$I$13</f>
        <v>0</v>
      </c>
      <c r="D74" s="82"/>
      <c r="E74" s="83"/>
      <c r="F74" s="83"/>
      <c r="G74" s="83"/>
      <c r="H74" s="83"/>
      <c r="I74" s="84"/>
      <c r="J74" s="84"/>
      <c r="K74" s="83" t="s">
        <v>27</v>
      </c>
      <c r="L74" s="83" t="s">
        <v>27</v>
      </c>
      <c r="M74" s="84"/>
      <c r="N74" s="84"/>
      <c r="O74" s="84"/>
      <c r="P74" s="84"/>
      <c r="Q74" s="84"/>
      <c r="R74" s="84"/>
      <c r="S74" s="84"/>
      <c r="T74" s="108"/>
      <c r="U74" s="108"/>
      <c r="V74" s="84"/>
      <c r="W74" s="84"/>
      <c r="X74" s="84"/>
      <c r="Y74" s="84"/>
      <c r="Z74" s="84"/>
      <c r="AA74" s="84"/>
      <c r="AB74" s="88" t="s">
        <v>584</v>
      </c>
      <c r="AC74" s="84"/>
      <c r="AD74" s="84"/>
      <c r="AE74" s="87"/>
      <c r="AF74" s="88">
        <v>84289</v>
      </c>
      <c r="AG74" s="39"/>
      <c r="AH74" s="39"/>
      <c r="AI74" s="88">
        <v>84309</v>
      </c>
      <c r="AJ74" s="39"/>
      <c r="AK74" s="39"/>
      <c r="AL74" s="88">
        <v>84329</v>
      </c>
      <c r="AM74" s="39"/>
      <c r="AN74" s="39"/>
      <c r="AO74" s="88">
        <v>84349</v>
      </c>
      <c r="AP74" s="39"/>
      <c r="AQ74" s="39"/>
      <c r="AR74" s="88">
        <v>84369</v>
      </c>
      <c r="AS74" s="39"/>
      <c r="AT74" s="39"/>
      <c r="AU74" s="88">
        <v>84294</v>
      </c>
      <c r="AV74" s="39"/>
      <c r="AW74" s="39"/>
      <c r="AX74" s="24">
        <v>116119</v>
      </c>
      <c r="AY74" s="39"/>
      <c r="AZ74" s="39"/>
      <c r="BA74" s="24">
        <v>110429</v>
      </c>
      <c r="BB74" s="39"/>
      <c r="BC74" s="39"/>
      <c r="BD74" s="24"/>
      <c r="BE74" s="39"/>
      <c r="BF74" s="39"/>
      <c r="BG74" s="24"/>
      <c r="BH74" s="39"/>
      <c r="BI74" s="39"/>
      <c r="BJ74" s="24"/>
      <c r="BK74" s="39"/>
      <c r="BL74" s="39"/>
      <c r="BM74" s="24"/>
      <c r="BN74" s="39"/>
      <c r="BO74" s="39"/>
    </row>
    <row r="75" spans="1:67" x14ac:dyDescent="0.2">
      <c r="A75" s="29" t="s">
        <v>25</v>
      </c>
      <c r="B75" s="29" t="s">
        <v>26</v>
      </c>
      <c r="C75" s="29">
        <f>'À renseigner'!$I$13</f>
        <v>0</v>
      </c>
      <c r="D75" s="82"/>
      <c r="E75" s="83"/>
      <c r="F75" s="83"/>
      <c r="G75" s="83"/>
      <c r="H75" s="83"/>
      <c r="I75" s="84"/>
      <c r="J75" s="84"/>
      <c r="K75" s="83" t="s">
        <v>27</v>
      </c>
      <c r="L75" s="83" t="s">
        <v>27</v>
      </c>
      <c r="M75" s="84"/>
      <c r="N75" s="84"/>
      <c r="O75" s="84"/>
      <c r="P75" s="84"/>
      <c r="Q75" s="84"/>
      <c r="R75" s="84"/>
      <c r="S75" s="84"/>
      <c r="T75" s="108"/>
      <c r="U75" s="108"/>
      <c r="V75" s="84"/>
      <c r="W75" s="84"/>
      <c r="X75" s="84"/>
      <c r="Y75" s="84"/>
      <c r="Z75" s="84"/>
      <c r="AA75" s="84"/>
      <c r="AB75" s="88" t="s">
        <v>584</v>
      </c>
      <c r="AC75" s="84"/>
      <c r="AD75" s="84"/>
      <c r="AE75" s="87"/>
      <c r="AF75" s="88">
        <v>84289</v>
      </c>
      <c r="AG75" s="39"/>
      <c r="AH75" s="39"/>
      <c r="AI75" s="88">
        <v>84309</v>
      </c>
      <c r="AJ75" s="39"/>
      <c r="AK75" s="39"/>
      <c r="AL75" s="88">
        <v>84329</v>
      </c>
      <c r="AM75" s="39"/>
      <c r="AN75" s="39"/>
      <c r="AO75" s="88">
        <v>84349</v>
      </c>
      <c r="AP75" s="39"/>
      <c r="AQ75" s="39"/>
      <c r="AR75" s="88">
        <v>84369</v>
      </c>
      <c r="AS75" s="39"/>
      <c r="AT75" s="39"/>
      <c r="AU75" s="88">
        <v>84294</v>
      </c>
      <c r="AV75" s="39"/>
      <c r="AW75" s="39"/>
      <c r="AX75" s="24">
        <v>116119</v>
      </c>
      <c r="AY75" s="39"/>
      <c r="AZ75" s="39"/>
      <c r="BA75" s="24">
        <v>110429</v>
      </c>
      <c r="BB75" s="39"/>
      <c r="BC75" s="39"/>
      <c r="BD75" s="24"/>
      <c r="BE75" s="39"/>
      <c r="BF75" s="39"/>
      <c r="BG75" s="24"/>
      <c r="BH75" s="39"/>
      <c r="BI75" s="39"/>
      <c r="BJ75" s="24"/>
      <c r="BK75" s="39"/>
      <c r="BL75" s="39"/>
      <c r="BM75" s="24"/>
      <c r="BN75" s="39"/>
      <c r="BO75" s="39"/>
    </row>
    <row r="76" spans="1:67" x14ac:dyDescent="0.2">
      <c r="A76" s="29" t="s">
        <v>25</v>
      </c>
      <c r="B76" s="29" t="s">
        <v>26</v>
      </c>
      <c r="C76" s="29">
        <f>'À renseigner'!$I$13</f>
        <v>0</v>
      </c>
      <c r="D76" s="82"/>
      <c r="E76" s="83"/>
      <c r="F76" s="83"/>
      <c r="G76" s="83"/>
      <c r="H76" s="83"/>
      <c r="I76" s="84"/>
      <c r="J76" s="84"/>
      <c r="K76" s="83" t="s">
        <v>27</v>
      </c>
      <c r="L76" s="83" t="s">
        <v>27</v>
      </c>
      <c r="M76" s="84"/>
      <c r="N76" s="84"/>
      <c r="O76" s="84"/>
      <c r="P76" s="84"/>
      <c r="Q76" s="84"/>
      <c r="R76" s="84"/>
      <c r="S76" s="84"/>
      <c r="T76" s="108"/>
      <c r="U76" s="108"/>
      <c r="V76" s="84"/>
      <c r="W76" s="84"/>
      <c r="X76" s="84"/>
      <c r="Y76" s="84"/>
      <c r="Z76" s="84"/>
      <c r="AA76" s="84"/>
      <c r="AB76" s="88" t="s">
        <v>584</v>
      </c>
      <c r="AC76" s="84"/>
      <c r="AD76" s="84"/>
      <c r="AE76" s="87"/>
      <c r="AF76" s="88">
        <v>84289</v>
      </c>
      <c r="AG76" s="39"/>
      <c r="AH76" s="39"/>
      <c r="AI76" s="88">
        <v>84309</v>
      </c>
      <c r="AJ76" s="39"/>
      <c r="AK76" s="39"/>
      <c r="AL76" s="88">
        <v>84329</v>
      </c>
      <c r="AM76" s="39"/>
      <c r="AN76" s="39"/>
      <c r="AO76" s="88">
        <v>84349</v>
      </c>
      <c r="AP76" s="39"/>
      <c r="AQ76" s="39"/>
      <c r="AR76" s="88">
        <v>84369</v>
      </c>
      <c r="AS76" s="39"/>
      <c r="AT76" s="39"/>
      <c r="AU76" s="88">
        <v>84294</v>
      </c>
      <c r="AV76" s="39"/>
      <c r="AW76" s="39"/>
      <c r="AX76" s="24">
        <v>116119</v>
      </c>
      <c r="AY76" s="39"/>
      <c r="AZ76" s="39"/>
      <c r="BA76" s="24">
        <v>110429</v>
      </c>
      <c r="BB76" s="39"/>
      <c r="BC76" s="39"/>
      <c r="BD76" s="24"/>
      <c r="BE76" s="39"/>
      <c r="BF76" s="39"/>
      <c r="BG76" s="24"/>
      <c r="BH76" s="39"/>
      <c r="BI76" s="39"/>
      <c r="BJ76" s="24"/>
      <c r="BK76" s="39"/>
      <c r="BL76" s="39"/>
      <c r="BM76" s="24"/>
      <c r="BN76" s="39"/>
      <c r="BO76" s="39"/>
    </row>
    <row r="77" spans="1:67" x14ac:dyDescent="0.2">
      <c r="A77" s="29" t="s">
        <v>25</v>
      </c>
      <c r="B77" s="29" t="s">
        <v>26</v>
      </c>
      <c r="C77" s="29">
        <f>'À renseigner'!$I$13</f>
        <v>0</v>
      </c>
      <c r="D77" s="82"/>
      <c r="E77" s="83"/>
      <c r="F77" s="83"/>
      <c r="G77" s="83"/>
      <c r="H77" s="83"/>
      <c r="I77" s="84"/>
      <c r="J77" s="84"/>
      <c r="K77" s="83" t="s">
        <v>27</v>
      </c>
      <c r="L77" s="83" t="s">
        <v>27</v>
      </c>
      <c r="M77" s="84"/>
      <c r="N77" s="84"/>
      <c r="O77" s="84"/>
      <c r="P77" s="84"/>
      <c r="Q77" s="84"/>
      <c r="R77" s="84"/>
      <c r="S77" s="84"/>
      <c r="T77" s="108"/>
      <c r="U77" s="108"/>
      <c r="V77" s="84"/>
      <c r="W77" s="84"/>
      <c r="X77" s="84"/>
      <c r="Y77" s="84"/>
      <c r="Z77" s="84"/>
      <c r="AA77" s="84"/>
      <c r="AB77" s="88" t="s">
        <v>584</v>
      </c>
      <c r="AC77" s="84"/>
      <c r="AD77" s="84"/>
      <c r="AE77" s="87"/>
      <c r="AF77" s="88">
        <v>84289</v>
      </c>
      <c r="AG77" s="39"/>
      <c r="AH77" s="39"/>
      <c r="AI77" s="88">
        <v>84309</v>
      </c>
      <c r="AJ77" s="39"/>
      <c r="AK77" s="39"/>
      <c r="AL77" s="88">
        <v>84329</v>
      </c>
      <c r="AM77" s="39"/>
      <c r="AN77" s="39"/>
      <c r="AO77" s="88">
        <v>84349</v>
      </c>
      <c r="AP77" s="39"/>
      <c r="AQ77" s="39"/>
      <c r="AR77" s="88">
        <v>84369</v>
      </c>
      <c r="AS77" s="39"/>
      <c r="AT77" s="39"/>
      <c r="AU77" s="88">
        <v>84294</v>
      </c>
      <c r="AV77" s="39"/>
      <c r="AW77" s="39"/>
      <c r="AX77" s="24">
        <v>116119</v>
      </c>
      <c r="AY77" s="39"/>
      <c r="AZ77" s="39"/>
      <c r="BA77" s="24">
        <v>110429</v>
      </c>
      <c r="BB77" s="39"/>
      <c r="BC77" s="39"/>
      <c r="BD77" s="24"/>
      <c r="BE77" s="39"/>
      <c r="BF77" s="39"/>
      <c r="BG77" s="24"/>
      <c r="BH77" s="39"/>
      <c r="BI77" s="39"/>
      <c r="BJ77" s="24"/>
      <c r="BK77" s="39"/>
      <c r="BL77" s="39"/>
      <c r="BM77" s="24"/>
      <c r="BN77" s="39"/>
      <c r="BO77" s="39"/>
    </row>
    <row r="78" spans="1:67" x14ac:dyDescent="0.2">
      <c r="A78" s="29" t="s">
        <v>25</v>
      </c>
      <c r="B78" s="29" t="s">
        <v>26</v>
      </c>
      <c r="C78" s="29">
        <f>'À renseigner'!$I$13</f>
        <v>0</v>
      </c>
      <c r="D78" s="82"/>
      <c r="E78" s="83"/>
      <c r="F78" s="83"/>
      <c r="G78" s="83"/>
      <c r="H78" s="83"/>
      <c r="I78" s="84"/>
      <c r="J78" s="84"/>
      <c r="K78" s="83" t="s">
        <v>27</v>
      </c>
      <c r="L78" s="83" t="s">
        <v>27</v>
      </c>
      <c r="M78" s="84"/>
      <c r="N78" s="84"/>
      <c r="O78" s="84"/>
      <c r="P78" s="84"/>
      <c r="Q78" s="84"/>
      <c r="R78" s="84"/>
      <c r="S78" s="84"/>
      <c r="T78" s="108"/>
      <c r="U78" s="108"/>
      <c r="V78" s="84"/>
      <c r="W78" s="84"/>
      <c r="X78" s="84"/>
      <c r="Y78" s="84"/>
      <c r="Z78" s="84"/>
      <c r="AA78" s="84"/>
      <c r="AB78" s="88" t="s">
        <v>584</v>
      </c>
      <c r="AC78" s="84"/>
      <c r="AD78" s="84"/>
      <c r="AE78" s="87"/>
      <c r="AF78" s="88">
        <v>84289</v>
      </c>
      <c r="AG78" s="39"/>
      <c r="AH78" s="39"/>
      <c r="AI78" s="88">
        <v>84309</v>
      </c>
      <c r="AJ78" s="39"/>
      <c r="AK78" s="39"/>
      <c r="AL78" s="88">
        <v>84329</v>
      </c>
      <c r="AM78" s="39"/>
      <c r="AN78" s="39"/>
      <c r="AO78" s="88">
        <v>84349</v>
      </c>
      <c r="AP78" s="39"/>
      <c r="AQ78" s="39"/>
      <c r="AR78" s="88">
        <v>84369</v>
      </c>
      <c r="AS78" s="39"/>
      <c r="AT78" s="39"/>
      <c r="AU78" s="88">
        <v>84294</v>
      </c>
      <c r="AV78" s="39"/>
      <c r="AW78" s="39"/>
      <c r="AX78" s="24">
        <v>116119</v>
      </c>
      <c r="AY78" s="39"/>
      <c r="AZ78" s="39"/>
      <c r="BA78" s="24">
        <v>110429</v>
      </c>
      <c r="BB78" s="39"/>
      <c r="BC78" s="39"/>
      <c r="BD78" s="24"/>
      <c r="BE78" s="39"/>
      <c r="BF78" s="39"/>
      <c r="BG78" s="24"/>
      <c r="BH78" s="39"/>
      <c r="BI78" s="39"/>
      <c r="BJ78" s="24"/>
      <c r="BK78" s="39"/>
      <c r="BL78" s="39"/>
      <c r="BM78" s="24"/>
      <c r="BN78" s="39"/>
      <c r="BO78" s="39"/>
    </row>
    <row r="79" spans="1:67" x14ac:dyDescent="0.2">
      <c r="A79" s="29" t="s">
        <v>25</v>
      </c>
      <c r="B79" s="29" t="s">
        <v>26</v>
      </c>
      <c r="C79" s="29">
        <f>'À renseigner'!$I$13</f>
        <v>0</v>
      </c>
      <c r="D79" s="82"/>
      <c r="E79" s="83"/>
      <c r="F79" s="83"/>
      <c r="G79" s="83"/>
      <c r="H79" s="83"/>
      <c r="I79" s="84"/>
      <c r="J79" s="84"/>
      <c r="K79" s="83" t="s">
        <v>27</v>
      </c>
      <c r="L79" s="83" t="s">
        <v>27</v>
      </c>
      <c r="M79" s="84"/>
      <c r="N79" s="84"/>
      <c r="O79" s="84"/>
      <c r="P79" s="84"/>
      <c r="Q79" s="84"/>
      <c r="R79" s="84"/>
      <c r="S79" s="84"/>
      <c r="T79" s="108"/>
      <c r="U79" s="108"/>
      <c r="V79" s="84"/>
      <c r="W79" s="84"/>
      <c r="X79" s="84"/>
      <c r="Y79" s="84"/>
      <c r="Z79" s="84"/>
      <c r="AA79" s="84"/>
      <c r="AB79" s="88" t="s">
        <v>584</v>
      </c>
      <c r="AC79" s="84"/>
      <c r="AD79" s="84"/>
      <c r="AE79" s="87"/>
      <c r="AF79" s="88">
        <v>84289</v>
      </c>
      <c r="AG79" s="39"/>
      <c r="AH79" s="39"/>
      <c r="AI79" s="88">
        <v>84309</v>
      </c>
      <c r="AJ79" s="39"/>
      <c r="AK79" s="39"/>
      <c r="AL79" s="88">
        <v>84329</v>
      </c>
      <c r="AM79" s="39"/>
      <c r="AN79" s="39"/>
      <c r="AO79" s="88">
        <v>84349</v>
      </c>
      <c r="AP79" s="39"/>
      <c r="AQ79" s="39"/>
      <c r="AR79" s="88">
        <v>84369</v>
      </c>
      <c r="AS79" s="39"/>
      <c r="AT79" s="39"/>
      <c r="AU79" s="88">
        <v>84294</v>
      </c>
      <c r="AV79" s="39"/>
      <c r="AW79" s="39"/>
      <c r="AX79" s="24">
        <v>116119</v>
      </c>
      <c r="AY79" s="39"/>
      <c r="AZ79" s="39"/>
      <c r="BA79" s="24">
        <v>110429</v>
      </c>
      <c r="BB79" s="39"/>
      <c r="BC79" s="39"/>
      <c r="BD79" s="24"/>
      <c r="BE79" s="39"/>
      <c r="BF79" s="39"/>
      <c r="BG79" s="24"/>
      <c r="BH79" s="39"/>
      <c r="BI79" s="39"/>
      <c r="BJ79" s="24"/>
      <c r="BK79" s="39"/>
      <c r="BL79" s="39"/>
      <c r="BM79" s="24"/>
      <c r="BN79" s="39"/>
      <c r="BO79" s="39"/>
    </row>
    <row r="80" spans="1:67" x14ac:dyDescent="0.2">
      <c r="A80" s="29" t="s">
        <v>25</v>
      </c>
      <c r="B80" s="29" t="s">
        <v>26</v>
      </c>
      <c r="C80" s="29">
        <f>'À renseigner'!$I$13</f>
        <v>0</v>
      </c>
      <c r="D80" s="82"/>
      <c r="E80" s="83"/>
      <c r="F80" s="83"/>
      <c r="G80" s="83"/>
      <c r="H80" s="83"/>
      <c r="I80" s="84"/>
      <c r="J80" s="84"/>
      <c r="K80" s="83" t="s">
        <v>27</v>
      </c>
      <c r="L80" s="83" t="s">
        <v>27</v>
      </c>
      <c r="M80" s="84"/>
      <c r="N80" s="84"/>
      <c r="O80" s="84"/>
      <c r="P80" s="84"/>
      <c r="Q80" s="84"/>
      <c r="R80" s="84"/>
      <c r="S80" s="84"/>
      <c r="T80" s="108"/>
      <c r="U80" s="108"/>
      <c r="V80" s="84"/>
      <c r="W80" s="84"/>
      <c r="X80" s="84"/>
      <c r="Y80" s="84"/>
      <c r="Z80" s="84"/>
      <c r="AA80" s="84"/>
      <c r="AB80" s="88" t="s">
        <v>584</v>
      </c>
      <c r="AC80" s="84"/>
      <c r="AD80" s="84"/>
      <c r="AE80" s="87"/>
      <c r="AF80" s="88">
        <v>84289</v>
      </c>
      <c r="AG80" s="39"/>
      <c r="AH80" s="39"/>
      <c r="AI80" s="88">
        <v>84309</v>
      </c>
      <c r="AJ80" s="39"/>
      <c r="AK80" s="39"/>
      <c r="AL80" s="88">
        <v>84329</v>
      </c>
      <c r="AM80" s="39"/>
      <c r="AN80" s="39"/>
      <c r="AO80" s="88">
        <v>84349</v>
      </c>
      <c r="AP80" s="39"/>
      <c r="AQ80" s="39"/>
      <c r="AR80" s="88">
        <v>84369</v>
      </c>
      <c r="AS80" s="39"/>
      <c r="AT80" s="39"/>
      <c r="AU80" s="88">
        <v>84294</v>
      </c>
      <c r="AV80" s="39"/>
      <c r="AW80" s="39"/>
      <c r="AX80" s="24">
        <v>116119</v>
      </c>
      <c r="AY80" s="39"/>
      <c r="AZ80" s="39"/>
      <c r="BA80" s="24">
        <v>110429</v>
      </c>
      <c r="BB80" s="39"/>
      <c r="BC80" s="39"/>
      <c r="BD80" s="24"/>
      <c r="BE80" s="39"/>
      <c r="BF80" s="39"/>
      <c r="BG80" s="24"/>
      <c r="BH80" s="39"/>
      <c r="BI80" s="39"/>
      <c r="BJ80" s="24"/>
      <c r="BK80" s="39"/>
      <c r="BL80" s="39"/>
      <c r="BM80" s="24"/>
      <c r="BN80" s="39"/>
      <c r="BO80" s="39"/>
    </row>
    <row r="81" spans="1:67" x14ac:dyDescent="0.2">
      <c r="A81" s="29" t="s">
        <v>25</v>
      </c>
      <c r="B81" s="29" t="s">
        <v>26</v>
      </c>
      <c r="C81" s="29">
        <f>'À renseigner'!$I$13</f>
        <v>0</v>
      </c>
      <c r="D81" s="82"/>
      <c r="E81" s="83"/>
      <c r="F81" s="83"/>
      <c r="G81" s="83"/>
      <c r="H81" s="83"/>
      <c r="I81" s="84"/>
      <c r="J81" s="84"/>
      <c r="K81" s="83" t="s">
        <v>27</v>
      </c>
      <c r="L81" s="83" t="s">
        <v>27</v>
      </c>
      <c r="M81" s="84"/>
      <c r="N81" s="84"/>
      <c r="O81" s="84"/>
      <c r="P81" s="84"/>
      <c r="Q81" s="84"/>
      <c r="R81" s="84"/>
      <c r="S81" s="84"/>
      <c r="T81" s="108"/>
      <c r="U81" s="108"/>
      <c r="V81" s="84"/>
      <c r="W81" s="84"/>
      <c r="X81" s="84"/>
      <c r="Y81" s="84"/>
      <c r="Z81" s="84"/>
      <c r="AA81" s="84"/>
      <c r="AB81" s="88" t="s">
        <v>584</v>
      </c>
      <c r="AC81" s="84"/>
      <c r="AD81" s="84"/>
      <c r="AE81" s="87"/>
      <c r="AF81" s="88">
        <v>84289</v>
      </c>
      <c r="AG81" s="39"/>
      <c r="AH81" s="39"/>
      <c r="AI81" s="88">
        <v>84309</v>
      </c>
      <c r="AJ81" s="39"/>
      <c r="AK81" s="39"/>
      <c r="AL81" s="88">
        <v>84329</v>
      </c>
      <c r="AM81" s="39"/>
      <c r="AN81" s="39"/>
      <c r="AO81" s="88">
        <v>84349</v>
      </c>
      <c r="AP81" s="39"/>
      <c r="AQ81" s="39"/>
      <c r="AR81" s="88">
        <v>84369</v>
      </c>
      <c r="AS81" s="39"/>
      <c r="AT81" s="39"/>
      <c r="AU81" s="88">
        <v>84294</v>
      </c>
      <c r="AV81" s="39"/>
      <c r="AW81" s="39"/>
      <c r="AX81" s="24">
        <v>116119</v>
      </c>
      <c r="AY81" s="39"/>
      <c r="AZ81" s="39"/>
      <c r="BA81" s="24">
        <v>110429</v>
      </c>
      <c r="BB81" s="39"/>
      <c r="BC81" s="39"/>
      <c r="BD81" s="24"/>
      <c r="BE81" s="39"/>
      <c r="BF81" s="39"/>
      <c r="BG81" s="24"/>
      <c r="BH81" s="39"/>
      <c r="BI81" s="39"/>
      <c r="BJ81" s="24"/>
      <c r="BK81" s="39"/>
      <c r="BL81" s="39"/>
      <c r="BM81" s="24"/>
      <c r="BN81" s="39"/>
      <c r="BO81" s="39"/>
    </row>
    <row r="82" spans="1:67" x14ac:dyDescent="0.2">
      <c r="A82" s="29" t="s">
        <v>25</v>
      </c>
      <c r="B82" s="29" t="s">
        <v>26</v>
      </c>
      <c r="C82" s="29">
        <f>'À renseigner'!$I$13</f>
        <v>0</v>
      </c>
      <c r="D82" s="82"/>
      <c r="E82" s="83"/>
      <c r="F82" s="83"/>
      <c r="G82" s="83"/>
      <c r="H82" s="83"/>
      <c r="I82" s="84"/>
      <c r="J82" s="84"/>
      <c r="K82" s="83" t="s">
        <v>27</v>
      </c>
      <c r="L82" s="83" t="s">
        <v>27</v>
      </c>
      <c r="M82" s="84"/>
      <c r="N82" s="84"/>
      <c r="O82" s="84"/>
      <c r="P82" s="84"/>
      <c r="Q82" s="84"/>
      <c r="R82" s="84"/>
      <c r="S82" s="84"/>
      <c r="T82" s="108"/>
      <c r="U82" s="108"/>
      <c r="V82" s="84"/>
      <c r="W82" s="84"/>
      <c r="X82" s="84"/>
      <c r="Y82" s="84"/>
      <c r="Z82" s="84"/>
      <c r="AA82" s="84"/>
      <c r="AB82" s="88" t="s">
        <v>584</v>
      </c>
      <c r="AC82" s="84"/>
      <c r="AD82" s="84"/>
      <c r="AE82" s="87"/>
      <c r="AF82" s="88">
        <v>84289</v>
      </c>
      <c r="AG82" s="39"/>
      <c r="AH82" s="39"/>
      <c r="AI82" s="88">
        <v>84309</v>
      </c>
      <c r="AJ82" s="39"/>
      <c r="AK82" s="39"/>
      <c r="AL82" s="88">
        <v>84329</v>
      </c>
      <c r="AM82" s="39"/>
      <c r="AN82" s="39"/>
      <c r="AO82" s="88">
        <v>84349</v>
      </c>
      <c r="AP82" s="39"/>
      <c r="AQ82" s="39"/>
      <c r="AR82" s="88">
        <v>84369</v>
      </c>
      <c r="AS82" s="39"/>
      <c r="AT82" s="39"/>
      <c r="AU82" s="88">
        <v>84294</v>
      </c>
      <c r="AV82" s="39"/>
      <c r="AW82" s="39"/>
      <c r="AX82" s="24">
        <v>116119</v>
      </c>
      <c r="AY82" s="39"/>
      <c r="AZ82" s="39"/>
      <c r="BA82" s="24">
        <v>110429</v>
      </c>
      <c r="BB82" s="39"/>
      <c r="BC82" s="39"/>
      <c r="BD82" s="24"/>
      <c r="BE82" s="39"/>
      <c r="BF82" s="39"/>
      <c r="BG82" s="24"/>
      <c r="BH82" s="39"/>
      <c r="BI82" s="39"/>
      <c r="BJ82" s="24"/>
      <c r="BK82" s="39"/>
      <c r="BL82" s="39"/>
      <c r="BM82" s="24"/>
      <c r="BN82" s="39"/>
      <c r="BO82" s="39"/>
    </row>
    <row r="83" spans="1:67" x14ac:dyDescent="0.2">
      <c r="A83" s="29" t="s">
        <v>25</v>
      </c>
      <c r="B83" s="29" t="s">
        <v>26</v>
      </c>
      <c r="C83" s="29">
        <f>'À renseigner'!$I$13</f>
        <v>0</v>
      </c>
      <c r="D83" s="82"/>
      <c r="E83" s="83"/>
      <c r="F83" s="83"/>
      <c r="G83" s="83"/>
      <c r="H83" s="83"/>
      <c r="I83" s="84"/>
      <c r="J83" s="84"/>
      <c r="K83" s="83" t="s">
        <v>27</v>
      </c>
      <c r="L83" s="83" t="s">
        <v>27</v>
      </c>
      <c r="M83" s="84"/>
      <c r="N83" s="84"/>
      <c r="O83" s="84"/>
      <c r="P83" s="84"/>
      <c r="Q83" s="84"/>
      <c r="R83" s="84"/>
      <c r="S83" s="84"/>
      <c r="T83" s="108"/>
      <c r="U83" s="108"/>
      <c r="V83" s="84"/>
      <c r="W83" s="84"/>
      <c r="X83" s="84"/>
      <c r="Y83" s="84"/>
      <c r="Z83" s="84"/>
      <c r="AA83" s="84"/>
      <c r="AB83" s="88" t="s">
        <v>584</v>
      </c>
      <c r="AC83" s="84"/>
      <c r="AD83" s="84"/>
      <c r="AE83" s="87"/>
      <c r="AF83" s="88">
        <v>84289</v>
      </c>
      <c r="AG83" s="39"/>
      <c r="AH83" s="39"/>
      <c r="AI83" s="88">
        <v>84309</v>
      </c>
      <c r="AJ83" s="39"/>
      <c r="AK83" s="39"/>
      <c r="AL83" s="88">
        <v>84329</v>
      </c>
      <c r="AM83" s="39"/>
      <c r="AN83" s="39"/>
      <c r="AO83" s="88">
        <v>84349</v>
      </c>
      <c r="AP83" s="39"/>
      <c r="AQ83" s="39"/>
      <c r="AR83" s="88">
        <v>84369</v>
      </c>
      <c r="AS83" s="39"/>
      <c r="AT83" s="39"/>
      <c r="AU83" s="88">
        <v>84294</v>
      </c>
      <c r="AV83" s="39"/>
      <c r="AW83" s="39"/>
      <c r="AX83" s="24">
        <v>116119</v>
      </c>
      <c r="AY83" s="39"/>
      <c r="AZ83" s="39"/>
      <c r="BA83" s="24">
        <v>110429</v>
      </c>
      <c r="BB83" s="39"/>
      <c r="BC83" s="39"/>
      <c r="BD83" s="24"/>
      <c r="BE83" s="39"/>
      <c r="BF83" s="39"/>
      <c r="BG83" s="24"/>
      <c r="BH83" s="39"/>
      <c r="BI83" s="39"/>
      <c r="BJ83" s="24"/>
      <c r="BK83" s="39"/>
      <c r="BL83" s="39"/>
      <c r="BM83" s="24"/>
      <c r="BN83" s="39"/>
      <c r="BO83" s="39"/>
    </row>
    <row r="84" spans="1:67" x14ac:dyDescent="0.2">
      <c r="A84" s="29" t="s">
        <v>25</v>
      </c>
      <c r="B84" s="29" t="s">
        <v>26</v>
      </c>
      <c r="C84" s="29">
        <f>'À renseigner'!$I$13</f>
        <v>0</v>
      </c>
      <c r="D84" s="82"/>
      <c r="E84" s="83"/>
      <c r="F84" s="83"/>
      <c r="G84" s="83"/>
      <c r="H84" s="83"/>
      <c r="I84" s="84"/>
      <c r="J84" s="84"/>
      <c r="K84" s="83" t="s">
        <v>27</v>
      </c>
      <c r="L84" s="83" t="s">
        <v>27</v>
      </c>
      <c r="M84" s="84"/>
      <c r="N84" s="84"/>
      <c r="O84" s="84"/>
      <c r="P84" s="84"/>
      <c r="Q84" s="84"/>
      <c r="R84" s="84"/>
      <c r="S84" s="84"/>
      <c r="T84" s="108"/>
      <c r="U84" s="108"/>
      <c r="V84" s="84"/>
      <c r="W84" s="84"/>
      <c r="X84" s="84"/>
      <c r="Y84" s="84"/>
      <c r="Z84" s="84"/>
      <c r="AA84" s="84"/>
      <c r="AB84" s="88" t="s">
        <v>584</v>
      </c>
      <c r="AC84" s="84"/>
      <c r="AD84" s="84"/>
      <c r="AE84" s="87"/>
      <c r="AF84" s="88">
        <v>84289</v>
      </c>
      <c r="AG84" s="39"/>
      <c r="AH84" s="39"/>
      <c r="AI84" s="88">
        <v>84309</v>
      </c>
      <c r="AJ84" s="39"/>
      <c r="AK84" s="39"/>
      <c r="AL84" s="88">
        <v>84329</v>
      </c>
      <c r="AM84" s="39"/>
      <c r="AN84" s="39"/>
      <c r="AO84" s="88">
        <v>84349</v>
      </c>
      <c r="AP84" s="39"/>
      <c r="AQ84" s="39"/>
      <c r="AR84" s="88">
        <v>84369</v>
      </c>
      <c r="AS84" s="39"/>
      <c r="AT84" s="39"/>
      <c r="AU84" s="88">
        <v>84294</v>
      </c>
      <c r="AV84" s="39"/>
      <c r="AW84" s="39"/>
      <c r="AX84" s="24">
        <v>116119</v>
      </c>
      <c r="AY84" s="39"/>
      <c r="AZ84" s="39"/>
      <c r="BA84" s="24">
        <v>110429</v>
      </c>
      <c r="BB84" s="39"/>
      <c r="BC84" s="39"/>
      <c r="BD84" s="24"/>
      <c r="BE84" s="39"/>
      <c r="BF84" s="39"/>
      <c r="BG84" s="24"/>
      <c r="BH84" s="39"/>
      <c r="BI84" s="39"/>
      <c r="BJ84" s="24"/>
      <c r="BK84" s="39"/>
      <c r="BL84" s="39"/>
      <c r="BM84" s="24"/>
      <c r="BN84" s="39"/>
      <c r="BO84" s="39"/>
    </row>
    <row r="85" spans="1:67" x14ac:dyDescent="0.2">
      <c r="A85" s="29" t="s">
        <v>25</v>
      </c>
      <c r="B85" s="29" t="s">
        <v>26</v>
      </c>
      <c r="C85" s="29">
        <f>'À renseigner'!$I$13</f>
        <v>0</v>
      </c>
      <c r="D85" s="82"/>
      <c r="E85" s="83"/>
      <c r="F85" s="83"/>
      <c r="G85" s="83"/>
      <c r="H85" s="83"/>
      <c r="I85" s="84"/>
      <c r="J85" s="84"/>
      <c r="K85" s="83" t="s">
        <v>27</v>
      </c>
      <c r="L85" s="83" t="s">
        <v>27</v>
      </c>
      <c r="M85" s="84"/>
      <c r="N85" s="84"/>
      <c r="O85" s="84"/>
      <c r="P85" s="84"/>
      <c r="Q85" s="84"/>
      <c r="R85" s="84"/>
      <c r="S85" s="84"/>
      <c r="T85" s="108"/>
      <c r="U85" s="108"/>
      <c r="V85" s="84"/>
      <c r="W85" s="84"/>
      <c r="X85" s="84"/>
      <c r="Y85" s="84"/>
      <c r="Z85" s="84"/>
      <c r="AA85" s="84"/>
      <c r="AB85" s="88" t="s">
        <v>584</v>
      </c>
      <c r="AC85" s="84"/>
      <c r="AD85" s="84"/>
      <c r="AE85" s="87"/>
      <c r="AF85" s="88">
        <v>84289</v>
      </c>
      <c r="AG85" s="39"/>
      <c r="AH85" s="39"/>
      <c r="AI85" s="88">
        <v>84309</v>
      </c>
      <c r="AJ85" s="39"/>
      <c r="AK85" s="39"/>
      <c r="AL85" s="88">
        <v>84329</v>
      </c>
      <c r="AM85" s="39"/>
      <c r="AN85" s="39"/>
      <c r="AO85" s="88">
        <v>84349</v>
      </c>
      <c r="AP85" s="39"/>
      <c r="AQ85" s="39"/>
      <c r="AR85" s="88">
        <v>84369</v>
      </c>
      <c r="AS85" s="39"/>
      <c r="AT85" s="39"/>
      <c r="AU85" s="88">
        <v>84294</v>
      </c>
      <c r="AV85" s="39"/>
      <c r="AW85" s="39"/>
      <c r="AX85" s="24">
        <v>116119</v>
      </c>
      <c r="AY85" s="39"/>
      <c r="AZ85" s="39"/>
      <c r="BA85" s="24">
        <v>110429</v>
      </c>
      <c r="BB85" s="39"/>
      <c r="BC85" s="39"/>
      <c r="BD85" s="24"/>
      <c r="BE85" s="39"/>
      <c r="BF85" s="39"/>
      <c r="BG85" s="24"/>
      <c r="BH85" s="39"/>
      <c r="BI85" s="39"/>
      <c r="BJ85" s="24"/>
      <c r="BK85" s="39"/>
      <c r="BL85" s="39"/>
      <c r="BM85" s="24"/>
      <c r="BN85" s="39"/>
      <c r="BO85" s="39"/>
    </row>
    <row r="86" spans="1:67" x14ac:dyDescent="0.2">
      <c r="A86" s="29" t="s">
        <v>25</v>
      </c>
      <c r="B86" s="29" t="s">
        <v>26</v>
      </c>
      <c r="C86" s="29">
        <f>'À renseigner'!$I$13</f>
        <v>0</v>
      </c>
      <c r="D86" s="82"/>
      <c r="E86" s="83"/>
      <c r="F86" s="83"/>
      <c r="G86" s="83"/>
      <c r="H86" s="83"/>
      <c r="I86" s="84"/>
      <c r="J86" s="84"/>
      <c r="K86" s="83" t="s">
        <v>27</v>
      </c>
      <c r="L86" s="83" t="s">
        <v>27</v>
      </c>
      <c r="M86" s="84"/>
      <c r="N86" s="84"/>
      <c r="O86" s="84"/>
      <c r="P86" s="84"/>
      <c r="Q86" s="84"/>
      <c r="R86" s="84"/>
      <c r="S86" s="84"/>
      <c r="T86" s="108"/>
      <c r="U86" s="108"/>
      <c r="V86" s="84"/>
      <c r="W86" s="84"/>
      <c r="X86" s="84"/>
      <c r="Y86" s="84"/>
      <c r="Z86" s="84"/>
      <c r="AA86" s="84"/>
      <c r="AB86" s="88" t="s">
        <v>584</v>
      </c>
      <c r="AC86" s="84"/>
      <c r="AD86" s="84"/>
      <c r="AE86" s="87"/>
      <c r="AF86" s="88">
        <v>84289</v>
      </c>
      <c r="AG86" s="39"/>
      <c r="AH86" s="39"/>
      <c r="AI86" s="88">
        <v>84309</v>
      </c>
      <c r="AJ86" s="39"/>
      <c r="AK86" s="39"/>
      <c r="AL86" s="88">
        <v>84329</v>
      </c>
      <c r="AM86" s="39"/>
      <c r="AN86" s="39"/>
      <c r="AO86" s="88">
        <v>84349</v>
      </c>
      <c r="AP86" s="39"/>
      <c r="AQ86" s="39"/>
      <c r="AR86" s="88">
        <v>84369</v>
      </c>
      <c r="AS86" s="39"/>
      <c r="AT86" s="39"/>
      <c r="AU86" s="88">
        <v>84294</v>
      </c>
      <c r="AV86" s="39"/>
      <c r="AW86" s="39"/>
      <c r="AX86" s="24">
        <v>116119</v>
      </c>
      <c r="AY86" s="39"/>
      <c r="AZ86" s="39"/>
      <c r="BA86" s="24">
        <v>110429</v>
      </c>
      <c r="BB86" s="39"/>
      <c r="BC86" s="39"/>
      <c r="BD86" s="24"/>
      <c r="BE86" s="39"/>
      <c r="BF86" s="39"/>
      <c r="BG86" s="24"/>
      <c r="BH86" s="39"/>
      <c r="BI86" s="39"/>
      <c r="BJ86" s="24"/>
      <c r="BK86" s="39"/>
      <c r="BL86" s="39"/>
      <c r="BM86" s="24"/>
      <c r="BN86" s="39"/>
      <c r="BO86" s="39"/>
    </row>
    <row r="87" spans="1:67" x14ac:dyDescent="0.2">
      <c r="A87" s="29" t="s">
        <v>25</v>
      </c>
      <c r="B87" s="29" t="s">
        <v>26</v>
      </c>
      <c r="C87" s="29">
        <f>'À renseigner'!$I$13</f>
        <v>0</v>
      </c>
      <c r="D87" s="82"/>
      <c r="E87" s="83"/>
      <c r="F87" s="83"/>
      <c r="G87" s="83"/>
      <c r="H87" s="83"/>
      <c r="I87" s="84"/>
      <c r="J87" s="84"/>
      <c r="K87" s="83" t="s">
        <v>27</v>
      </c>
      <c r="L87" s="83" t="s">
        <v>27</v>
      </c>
      <c r="M87" s="84"/>
      <c r="N87" s="84"/>
      <c r="O87" s="84"/>
      <c r="P87" s="84"/>
      <c r="Q87" s="84"/>
      <c r="R87" s="84"/>
      <c r="S87" s="84"/>
      <c r="T87" s="108"/>
      <c r="U87" s="108"/>
      <c r="V87" s="84"/>
      <c r="W87" s="84"/>
      <c r="X87" s="84"/>
      <c r="Y87" s="84"/>
      <c r="Z87" s="84"/>
      <c r="AA87" s="84"/>
      <c r="AB87" s="88" t="s">
        <v>584</v>
      </c>
      <c r="AC87" s="84"/>
      <c r="AD87" s="84"/>
      <c r="AE87" s="87"/>
      <c r="AF87" s="88">
        <v>84289</v>
      </c>
      <c r="AG87" s="39"/>
      <c r="AH87" s="39"/>
      <c r="AI87" s="88">
        <v>84309</v>
      </c>
      <c r="AJ87" s="39"/>
      <c r="AK87" s="39"/>
      <c r="AL87" s="88">
        <v>84329</v>
      </c>
      <c r="AM87" s="39"/>
      <c r="AN87" s="39"/>
      <c r="AO87" s="88">
        <v>84349</v>
      </c>
      <c r="AP87" s="39"/>
      <c r="AQ87" s="39"/>
      <c r="AR87" s="88">
        <v>84369</v>
      </c>
      <c r="AS87" s="39"/>
      <c r="AT87" s="39"/>
      <c r="AU87" s="88">
        <v>84294</v>
      </c>
      <c r="AV87" s="39"/>
      <c r="AW87" s="39"/>
      <c r="AX87" s="24">
        <v>116119</v>
      </c>
      <c r="AY87" s="39"/>
      <c r="AZ87" s="39"/>
      <c r="BA87" s="24">
        <v>110429</v>
      </c>
      <c r="BB87" s="39"/>
      <c r="BC87" s="39"/>
      <c r="BD87" s="24"/>
      <c r="BE87" s="39"/>
      <c r="BF87" s="39"/>
      <c r="BG87" s="24"/>
      <c r="BH87" s="39"/>
      <c r="BI87" s="39"/>
      <c r="BJ87" s="24"/>
      <c r="BK87" s="39"/>
      <c r="BL87" s="39"/>
      <c r="BM87" s="24"/>
      <c r="BN87" s="39"/>
      <c r="BO87" s="39"/>
    </row>
    <row r="88" spans="1:67" x14ac:dyDescent="0.2">
      <c r="A88" s="29" t="s">
        <v>25</v>
      </c>
      <c r="B88" s="29" t="s">
        <v>26</v>
      </c>
      <c r="C88" s="29">
        <f>'À renseigner'!$I$13</f>
        <v>0</v>
      </c>
      <c r="D88" s="82"/>
      <c r="E88" s="83"/>
      <c r="F88" s="83"/>
      <c r="G88" s="83"/>
      <c r="H88" s="83"/>
      <c r="I88" s="84"/>
      <c r="J88" s="84"/>
      <c r="K88" s="83" t="s">
        <v>27</v>
      </c>
      <c r="L88" s="83" t="s">
        <v>27</v>
      </c>
      <c r="M88" s="84"/>
      <c r="N88" s="84"/>
      <c r="O88" s="84"/>
      <c r="P88" s="84"/>
      <c r="Q88" s="84"/>
      <c r="R88" s="84"/>
      <c r="S88" s="84"/>
      <c r="T88" s="108"/>
      <c r="U88" s="108"/>
      <c r="V88" s="84"/>
      <c r="W88" s="84"/>
      <c r="X88" s="84"/>
      <c r="Y88" s="84"/>
      <c r="Z88" s="84"/>
      <c r="AA88" s="84"/>
      <c r="AB88" s="88" t="s">
        <v>584</v>
      </c>
      <c r="AC88" s="84"/>
      <c r="AD88" s="84"/>
      <c r="AE88" s="87"/>
      <c r="AF88" s="88">
        <v>84289</v>
      </c>
      <c r="AG88" s="39"/>
      <c r="AH88" s="39"/>
      <c r="AI88" s="88">
        <v>84309</v>
      </c>
      <c r="AJ88" s="39"/>
      <c r="AK88" s="39"/>
      <c r="AL88" s="88">
        <v>84329</v>
      </c>
      <c r="AM88" s="39"/>
      <c r="AN88" s="39"/>
      <c r="AO88" s="88">
        <v>84349</v>
      </c>
      <c r="AP88" s="39"/>
      <c r="AQ88" s="39"/>
      <c r="AR88" s="88">
        <v>84369</v>
      </c>
      <c r="AS88" s="39"/>
      <c r="AT88" s="39"/>
      <c r="AU88" s="88">
        <v>84294</v>
      </c>
      <c r="AV88" s="39"/>
      <c r="AW88" s="39"/>
      <c r="AX88" s="24">
        <v>116119</v>
      </c>
      <c r="AY88" s="39"/>
      <c r="AZ88" s="39"/>
      <c r="BA88" s="24">
        <v>110429</v>
      </c>
      <c r="BB88" s="39"/>
      <c r="BC88" s="39"/>
      <c r="BD88" s="24"/>
      <c r="BE88" s="39"/>
      <c r="BF88" s="39"/>
      <c r="BG88" s="24"/>
      <c r="BH88" s="39"/>
      <c r="BI88" s="39"/>
      <c r="BJ88" s="24"/>
      <c r="BK88" s="39"/>
      <c r="BL88" s="39"/>
      <c r="BM88" s="24"/>
      <c r="BN88" s="39"/>
      <c r="BO88" s="39"/>
    </row>
    <row r="89" spans="1:67" x14ac:dyDescent="0.2">
      <c r="A89" s="29" t="s">
        <v>25</v>
      </c>
      <c r="B89" s="29" t="s">
        <v>26</v>
      </c>
      <c r="C89" s="29">
        <f>'À renseigner'!$I$13</f>
        <v>0</v>
      </c>
      <c r="D89" s="82"/>
      <c r="E89" s="83"/>
      <c r="F89" s="83"/>
      <c r="G89" s="83"/>
      <c r="H89" s="83"/>
      <c r="I89" s="84"/>
      <c r="J89" s="84"/>
      <c r="K89" s="83" t="s">
        <v>27</v>
      </c>
      <c r="L89" s="83" t="s">
        <v>27</v>
      </c>
      <c r="M89" s="84"/>
      <c r="N89" s="84"/>
      <c r="O89" s="84"/>
      <c r="P89" s="84"/>
      <c r="Q89" s="84"/>
      <c r="R89" s="84"/>
      <c r="S89" s="84"/>
      <c r="T89" s="108"/>
      <c r="U89" s="108"/>
      <c r="V89" s="84"/>
      <c r="W89" s="84"/>
      <c r="X89" s="84"/>
      <c r="Y89" s="84"/>
      <c r="Z89" s="84"/>
      <c r="AA89" s="84"/>
      <c r="AB89" s="88" t="s">
        <v>584</v>
      </c>
      <c r="AC89" s="84"/>
      <c r="AD89" s="84"/>
      <c r="AE89" s="87"/>
      <c r="AF89" s="88">
        <v>84289</v>
      </c>
      <c r="AG89" s="39"/>
      <c r="AH89" s="39"/>
      <c r="AI89" s="88">
        <v>84309</v>
      </c>
      <c r="AJ89" s="39"/>
      <c r="AK89" s="39"/>
      <c r="AL89" s="88">
        <v>84329</v>
      </c>
      <c r="AM89" s="39"/>
      <c r="AN89" s="39"/>
      <c r="AO89" s="88">
        <v>84349</v>
      </c>
      <c r="AP89" s="39"/>
      <c r="AQ89" s="39"/>
      <c r="AR89" s="88">
        <v>84369</v>
      </c>
      <c r="AS89" s="39"/>
      <c r="AT89" s="39"/>
      <c r="AU89" s="88">
        <v>84294</v>
      </c>
      <c r="AV89" s="39"/>
      <c r="AW89" s="39"/>
      <c r="AX89" s="24">
        <v>116119</v>
      </c>
      <c r="AY89" s="39"/>
      <c r="AZ89" s="39"/>
      <c r="BA89" s="24">
        <v>110429</v>
      </c>
      <c r="BB89" s="39"/>
      <c r="BC89" s="39"/>
      <c r="BD89" s="24"/>
      <c r="BE89" s="39"/>
      <c r="BF89" s="39"/>
      <c r="BG89" s="24"/>
      <c r="BH89" s="39"/>
      <c r="BI89" s="39"/>
      <c r="BJ89" s="24"/>
      <c r="BK89" s="39"/>
      <c r="BL89" s="39"/>
      <c r="BM89" s="24"/>
      <c r="BN89" s="39"/>
      <c r="BO89" s="39"/>
    </row>
    <row r="90" spans="1:67" x14ac:dyDescent="0.2">
      <c r="A90" s="29" t="s">
        <v>25</v>
      </c>
      <c r="B90" s="29" t="s">
        <v>26</v>
      </c>
      <c r="C90" s="29">
        <f>'À renseigner'!$I$13</f>
        <v>0</v>
      </c>
      <c r="D90" s="82"/>
      <c r="E90" s="83"/>
      <c r="F90" s="83"/>
      <c r="G90" s="83"/>
      <c r="H90" s="83"/>
      <c r="I90" s="84"/>
      <c r="J90" s="84"/>
      <c r="K90" s="83" t="s">
        <v>27</v>
      </c>
      <c r="L90" s="83" t="s">
        <v>27</v>
      </c>
      <c r="M90" s="84"/>
      <c r="N90" s="84"/>
      <c r="O90" s="84"/>
      <c r="P90" s="84"/>
      <c r="Q90" s="84"/>
      <c r="R90" s="84"/>
      <c r="S90" s="84"/>
      <c r="T90" s="108"/>
      <c r="U90" s="108"/>
      <c r="V90" s="84"/>
      <c r="W90" s="84"/>
      <c r="X90" s="84"/>
      <c r="Y90" s="84"/>
      <c r="Z90" s="84"/>
      <c r="AA90" s="84"/>
      <c r="AB90" s="88" t="s">
        <v>584</v>
      </c>
      <c r="AC90" s="84"/>
      <c r="AD90" s="84"/>
      <c r="AE90" s="87"/>
      <c r="AF90" s="88">
        <v>84289</v>
      </c>
      <c r="AG90" s="39"/>
      <c r="AH90" s="39"/>
      <c r="AI90" s="88">
        <v>84309</v>
      </c>
      <c r="AJ90" s="39"/>
      <c r="AK90" s="39"/>
      <c r="AL90" s="88">
        <v>84329</v>
      </c>
      <c r="AM90" s="39"/>
      <c r="AN90" s="39"/>
      <c r="AO90" s="88">
        <v>84349</v>
      </c>
      <c r="AP90" s="39"/>
      <c r="AQ90" s="39"/>
      <c r="AR90" s="88">
        <v>84369</v>
      </c>
      <c r="AS90" s="39"/>
      <c r="AT90" s="39"/>
      <c r="AU90" s="88">
        <v>84294</v>
      </c>
      <c r="AV90" s="39"/>
      <c r="AW90" s="39"/>
      <c r="AX90" s="24">
        <v>116119</v>
      </c>
      <c r="AY90" s="39"/>
      <c r="AZ90" s="39"/>
      <c r="BA90" s="24">
        <v>110429</v>
      </c>
      <c r="BB90" s="39"/>
      <c r="BC90" s="39"/>
      <c r="BD90" s="24"/>
      <c r="BE90" s="39"/>
      <c r="BF90" s="39"/>
      <c r="BG90" s="24"/>
      <c r="BH90" s="39"/>
      <c r="BI90" s="39"/>
      <c r="BJ90" s="24"/>
      <c r="BK90" s="39"/>
      <c r="BL90" s="39"/>
      <c r="BM90" s="24"/>
      <c r="BN90" s="39"/>
      <c r="BO90" s="39"/>
    </row>
    <row r="91" spans="1:67" x14ac:dyDescent="0.2">
      <c r="A91" s="29" t="s">
        <v>25</v>
      </c>
      <c r="B91" s="29" t="s">
        <v>26</v>
      </c>
      <c r="C91" s="29">
        <f>'À renseigner'!$I$13</f>
        <v>0</v>
      </c>
      <c r="D91" s="82"/>
      <c r="E91" s="83"/>
      <c r="F91" s="83"/>
      <c r="G91" s="83"/>
      <c r="H91" s="83"/>
      <c r="I91" s="84"/>
      <c r="J91" s="84"/>
      <c r="K91" s="83" t="s">
        <v>27</v>
      </c>
      <c r="L91" s="83" t="s">
        <v>27</v>
      </c>
      <c r="M91" s="84"/>
      <c r="N91" s="84"/>
      <c r="O91" s="84"/>
      <c r="P91" s="84"/>
      <c r="Q91" s="84"/>
      <c r="R91" s="84"/>
      <c r="S91" s="84"/>
      <c r="T91" s="108"/>
      <c r="U91" s="108"/>
      <c r="V91" s="84"/>
      <c r="W91" s="84"/>
      <c r="X91" s="84"/>
      <c r="Y91" s="84"/>
      <c r="Z91" s="84"/>
      <c r="AA91" s="84"/>
      <c r="AB91" s="88" t="s">
        <v>584</v>
      </c>
      <c r="AC91" s="84"/>
      <c r="AD91" s="84"/>
      <c r="AE91" s="87"/>
      <c r="AF91" s="88">
        <v>84289</v>
      </c>
      <c r="AG91" s="39"/>
      <c r="AH91" s="39"/>
      <c r="AI91" s="88">
        <v>84309</v>
      </c>
      <c r="AJ91" s="39"/>
      <c r="AK91" s="39"/>
      <c r="AL91" s="88">
        <v>84329</v>
      </c>
      <c r="AM91" s="39"/>
      <c r="AN91" s="39"/>
      <c r="AO91" s="88">
        <v>84349</v>
      </c>
      <c r="AP91" s="39"/>
      <c r="AQ91" s="39"/>
      <c r="AR91" s="88">
        <v>84369</v>
      </c>
      <c r="AS91" s="39"/>
      <c r="AT91" s="39"/>
      <c r="AU91" s="88">
        <v>84294</v>
      </c>
      <c r="AV91" s="39"/>
      <c r="AW91" s="39"/>
      <c r="AX91" s="24">
        <v>116119</v>
      </c>
      <c r="AY91" s="39"/>
      <c r="AZ91" s="39"/>
      <c r="BA91" s="24">
        <v>110429</v>
      </c>
      <c r="BB91" s="39"/>
      <c r="BC91" s="39"/>
      <c r="BD91" s="24"/>
      <c r="BE91" s="39"/>
      <c r="BF91" s="39"/>
      <c r="BG91" s="24"/>
      <c r="BH91" s="39"/>
      <c r="BI91" s="39"/>
      <c r="BJ91" s="24"/>
      <c r="BK91" s="39"/>
      <c r="BL91" s="39"/>
      <c r="BM91" s="24"/>
      <c r="BN91" s="39"/>
      <c r="BO91" s="39"/>
    </row>
    <row r="92" spans="1:67" x14ac:dyDescent="0.2">
      <c r="A92" s="29" t="s">
        <v>25</v>
      </c>
      <c r="B92" s="29" t="s">
        <v>26</v>
      </c>
      <c r="C92" s="29">
        <f>'À renseigner'!$I$13</f>
        <v>0</v>
      </c>
      <c r="D92" s="82"/>
      <c r="E92" s="83"/>
      <c r="F92" s="83"/>
      <c r="G92" s="83"/>
      <c r="H92" s="83"/>
      <c r="I92" s="84"/>
      <c r="J92" s="84"/>
      <c r="K92" s="83" t="s">
        <v>27</v>
      </c>
      <c r="L92" s="83" t="s">
        <v>27</v>
      </c>
      <c r="M92" s="84"/>
      <c r="N92" s="84"/>
      <c r="O92" s="84"/>
      <c r="P92" s="84"/>
      <c r="Q92" s="84"/>
      <c r="R92" s="84"/>
      <c r="S92" s="84"/>
      <c r="T92" s="108"/>
      <c r="U92" s="108"/>
      <c r="V92" s="84"/>
      <c r="W92" s="84"/>
      <c r="X92" s="84"/>
      <c r="Y92" s="84"/>
      <c r="Z92" s="84"/>
      <c r="AA92" s="84"/>
      <c r="AB92" s="88" t="s">
        <v>584</v>
      </c>
      <c r="AC92" s="84"/>
      <c r="AD92" s="84"/>
      <c r="AE92" s="87"/>
      <c r="AF92" s="88">
        <v>84289</v>
      </c>
      <c r="AG92" s="39"/>
      <c r="AH92" s="39"/>
      <c r="AI92" s="88">
        <v>84309</v>
      </c>
      <c r="AJ92" s="39"/>
      <c r="AK92" s="39"/>
      <c r="AL92" s="88">
        <v>84329</v>
      </c>
      <c r="AM92" s="39"/>
      <c r="AN92" s="39"/>
      <c r="AO92" s="88">
        <v>84349</v>
      </c>
      <c r="AP92" s="39"/>
      <c r="AQ92" s="39"/>
      <c r="AR92" s="88">
        <v>84369</v>
      </c>
      <c r="AS92" s="39"/>
      <c r="AT92" s="39"/>
      <c r="AU92" s="88">
        <v>84294</v>
      </c>
      <c r="AV92" s="39"/>
      <c r="AW92" s="39"/>
      <c r="AX92" s="24">
        <v>116119</v>
      </c>
      <c r="AY92" s="39"/>
      <c r="AZ92" s="39"/>
      <c r="BA92" s="24">
        <v>110429</v>
      </c>
      <c r="BB92" s="39"/>
      <c r="BC92" s="39"/>
      <c r="BD92" s="24"/>
      <c r="BE92" s="39"/>
      <c r="BF92" s="39"/>
      <c r="BG92" s="24"/>
      <c r="BH92" s="39"/>
      <c r="BI92" s="39"/>
      <c r="BJ92" s="24"/>
      <c r="BK92" s="39"/>
      <c r="BL92" s="39"/>
      <c r="BM92" s="24"/>
      <c r="BN92" s="39"/>
      <c r="BO92" s="39"/>
    </row>
    <row r="93" spans="1:67" x14ac:dyDescent="0.2">
      <c r="A93" s="29" t="s">
        <v>25</v>
      </c>
      <c r="B93" s="29" t="s">
        <v>26</v>
      </c>
      <c r="C93" s="29">
        <f>'À renseigner'!$I$13</f>
        <v>0</v>
      </c>
      <c r="D93" s="82"/>
      <c r="E93" s="83"/>
      <c r="F93" s="83"/>
      <c r="G93" s="83"/>
      <c r="H93" s="83"/>
      <c r="I93" s="84"/>
      <c r="J93" s="84"/>
      <c r="K93" s="83" t="s">
        <v>27</v>
      </c>
      <c r="L93" s="83" t="s">
        <v>27</v>
      </c>
      <c r="M93" s="84"/>
      <c r="N93" s="84"/>
      <c r="O93" s="84"/>
      <c r="P93" s="84"/>
      <c r="Q93" s="84"/>
      <c r="R93" s="84"/>
      <c r="S93" s="84"/>
      <c r="T93" s="108"/>
      <c r="U93" s="108"/>
      <c r="V93" s="84"/>
      <c r="W93" s="84"/>
      <c r="X93" s="84"/>
      <c r="Y93" s="84"/>
      <c r="Z93" s="84"/>
      <c r="AA93" s="84"/>
      <c r="AB93" s="88" t="s">
        <v>584</v>
      </c>
      <c r="AC93" s="84"/>
      <c r="AD93" s="84"/>
      <c r="AE93" s="87"/>
      <c r="AF93" s="88">
        <v>84289</v>
      </c>
      <c r="AG93" s="39"/>
      <c r="AH93" s="39"/>
      <c r="AI93" s="88">
        <v>84309</v>
      </c>
      <c r="AJ93" s="39"/>
      <c r="AK93" s="39"/>
      <c r="AL93" s="88">
        <v>84329</v>
      </c>
      <c r="AM93" s="39"/>
      <c r="AN93" s="39"/>
      <c r="AO93" s="88">
        <v>84349</v>
      </c>
      <c r="AP93" s="39"/>
      <c r="AQ93" s="39"/>
      <c r="AR93" s="88">
        <v>84369</v>
      </c>
      <c r="AS93" s="39"/>
      <c r="AT93" s="39"/>
      <c r="AU93" s="88">
        <v>84294</v>
      </c>
      <c r="AV93" s="39"/>
      <c r="AW93" s="39"/>
      <c r="AX93" s="24">
        <v>116119</v>
      </c>
      <c r="AY93" s="39"/>
      <c r="AZ93" s="39"/>
      <c r="BA93" s="24">
        <v>110429</v>
      </c>
      <c r="BB93" s="39"/>
      <c r="BC93" s="39"/>
      <c r="BD93" s="24"/>
      <c r="BE93" s="39"/>
      <c r="BF93" s="39"/>
      <c r="BG93" s="24"/>
      <c r="BH93" s="39"/>
      <c r="BI93" s="39"/>
      <c r="BJ93" s="24"/>
      <c r="BK93" s="39"/>
      <c r="BL93" s="39"/>
      <c r="BM93" s="24"/>
      <c r="BN93" s="39"/>
      <c r="BO93" s="39"/>
    </row>
    <row r="94" spans="1:67" x14ac:dyDescent="0.2">
      <c r="A94" s="29" t="s">
        <v>25</v>
      </c>
      <c r="B94" s="29" t="s">
        <v>26</v>
      </c>
      <c r="C94" s="29">
        <f>'À renseigner'!$I$13</f>
        <v>0</v>
      </c>
      <c r="D94" s="82"/>
      <c r="E94" s="83"/>
      <c r="F94" s="83"/>
      <c r="G94" s="83"/>
      <c r="H94" s="83"/>
      <c r="I94" s="84"/>
      <c r="J94" s="84"/>
      <c r="K94" s="83" t="s">
        <v>27</v>
      </c>
      <c r="L94" s="83" t="s">
        <v>27</v>
      </c>
      <c r="M94" s="84"/>
      <c r="N94" s="84"/>
      <c r="O94" s="84"/>
      <c r="P94" s="84"/>
      <c r="Q94" s="84"/>
      <c r="R94" s="84"/>
      <c r="S94" s="84"/>
      <c r="T94" s="108"/>
      <c r="U94" s="108"/>
      <c r="V94" s="84"/>
      <c r="W94" s="84"/>
      <c r="X94" s="84"/>
      <c r="Y94" s="84"/>
      <c r="Z94" s="84"/>
      <c r="AA94" s="84"/>
      <c r="AB94" s="88" t="s">
        <v>584</v>
      </c>
      <c r="AC94" s="84"/>
      <c r="AD94" s="84"/>
      <c r="AE94" s="87"/>
      <c r="AF94" s="88">
        <v>84289</v>
      </c>
      <c r="AG94" s="39"/>
      <c r="AH94" s="39"/>
      <c r="AI94" s="88">
        <v>84309</v>
      </c>
      <c r="AJ94" s="39"/>
      <c r="AK94" s="39"/>
      <c r="AL94" s="88">
        <v>84329</v>
      </c>
      <c r="AM94" s="39"/>
      <c r="AN94" s="39"/>
      <c r="AO94" s="88">
        <v>84349</v>
      </c>
      <c r="AP94" s="39"/>
      <c r="AQ94" s="39"/>
      <c r="AR94" s="88">
        <v>84369</v>
      </c>
      <c r="AS94" s="39"/>
      <c r="AT94" s="39"/>
      <c r="AU94" s="88">
        <v>84294</v>
      </c>
      <c r="AV94" s="39"/>
      <c r="AW94" s="39"/>
      <c r="AX94" s="24">
        <v>116119</v>
      </c>
      <c r="AY94" s="39"/>
      <c r="AZ94" s="39"/>
      <c r="BA94" s="24">
        <v>110429</v>
      </c>
      <c r="BB94" s="39"/>
      <c r="BC94" s="39"/>
      <c r="BD94" s="24"/>
      <c r="BE94" s="39"/>
      <c r="BF94" s="39"/>
      <c r="BG94" s="24"/>
      <c r="BH94" s="39"/>
      <c r="BI94" s="39"/>
      <c r="BJ94" s="24"/>
      <c r="BK94" s="39"/>
      <c r="BL94" s="39"/>
      <c r="BM94" s="24"/>
      <c r="BN94" s="39"/>
      <c r="BO94" s="39"/>
    </row>
    <row r="95" spans="1:67" x14ac:dyDescent="0.2">
      <c r="A95" s="29" t="s">
        <v>25</v>
      </c>
      <c r="B95" s="29" t="s">
        <v>26</v>
      </c>
      <c r="C95" s="29">
        <f>'À renseigner'!$I$13</f>
        <v>0</v>
      </c>
      <c r="D95" s="82"/>
      <c r="E95" s="83"/>
      <c r="F95" s="83"/>
      <c r="G95" s="83"/>
      <c r="H95" s="83"/>
      <c r="I95" s="84"/>
      <c r="J95" s="84"/>
      <c r="K95" s="83" t="s">
        <v>27</v>
      </c>
      <c r="L95" s="83" t="s">
        <v>27</v>
      </c>
      <c r="M95" s="84"/>
      <c r="N95" s="84"/>
      <c r="O95" s="84"/>
      <c r="P95" s="84"/>
      <c r="Q95" s="84"/>
      <c r="R95" s="84"/>
      <c r="S95" s="84"/>
      <c r="T95" s="108"/>
      <c r="U95" s="108"/>
      <c r="V95" s="84"/>
      <c r="W95" s="84"/>
      <c r="X95" s="84"/>
      <c r="Y95" s="84"/>
      <c r="Z95" s="84"/>
      <c r="AA95" s="84"/>
      <c r="AB95" s="88" t="s">
        <v>584</v>
      </c>
      <c r="AC95" s="84"/>
      <c r="AD95" s="84"/>
      <c r="AE95" s="87"/>
      <c r="AF95" s="88">
        <v>84289</v>
      </c>
      <c r="AG95" s="39"/>
      <c r="AH95" s="39"/>
      <c r="AI95" s="88">
        <v>84309</v>
      </c>
      <c r="AJ95" s="39"/>
      <c r="AK95" s="39"/>
      <c r="AL95" s="88">
        <v>84329</v>
      </c>
      <c r="AM95" s="39"/>
      <c r="AN95" s="39"/>
      <c r="AO95" s="88">
        <v>84349</v>
      </c>
      <c r="AP95" s="39"/>
      <c r="AQ95" s="39"/>
      <c r="AR95" s="88">
        <v>84369</v>
      </c>
      <c r="AS95" s="39"/>
      <c r="AT95" s="39"/>
      <c r="AU95" s="88">
        <v>84294</v>
      </c>
      <c r="AV95" s="39"/>
      <c r="AW95" s="39"/>
      <c r="AX95" s="24">
        <v>116119</v>
      </c>
      <c r="AY95" s="39"/>
      <c r="AZ95" s="39"/>
      <c r="BA95" s="24">
        <v>110429</v>
      </c>
      <c r="BB95" s="39"/>
      <c r="BC95" s="39"/>
      <c r="BD95" s="24"/>
      <c r="BE95" s="39"/>
      <c r="BF95" s="39"/>
      <c r="BG95" s="24"/>
      <c r="BH95" s="39"/>
      <c r="BI95" s="39"/>
      <c r="BJ95" s="24"/>
      <c r="BK95" s="39"/>
      <c r="BL95" s="39"/>
      <c r="BM95" s="24"/>
      <c r="BN95" s="39"/>
      <c r="BO95" s="39"/>
    </row>
    <row r="96" spans="1:67" x14ac:dyDescent="0.2">
      <c r="A96" s="29" t="s">
        <v>25</v>
      </c>
      <c r="B96" s="29" t="s">
        <v>26</v>
      </c>
      <c r="C96" s="29">
        <f>'À renseigner'!$I$13</f>
        <v>0</v>
      </c>
      <c r="D96" s="82"/>
      <c r="E96" s="83"/>
      <c r="F96" s="83"/>
      <c r="G96" s="83"/>
      <c r="H96" s="83"/>
      <c r="I96" s="84"/>
      <c r="J96" s="84"/>
      <c r="K96" s="83" t="s">
        <v>27</v>
      </c>
      <c r="L96" s="83" t="s">
        <v>27</v>
      </c>
      <c r="M96" s="84"/>
      <c r="N96" s="84"/>
      <c r="O96" s="84"/>
      <c r="P96" s="84"/>
      <c r="Q96" s="84"/>
      <c r="R96" s="84"/>
      <c r="S96" s="84"/>
      <c r="T96" s="108"/>
      <c r="U96" s="108"/>
      <c r="V96" s="84"/>
      <c r="W96" s="84"/>
      <c r="X96" s="84"/>
      <c r="Y96" s="84"/>
      <c r="Z96" s="84"/>
      <c r="AA96" s="84"/>
      <c r="AB96" s="88" t="s">
        <v>584</v>
      </c>
      <c r="AC96" s="84"/>
      <c r="AD96" s="84"/>
      <c r="AE96" s="87"/>
      <c r="AF96" s="88">
        <v>84289</v>
      </c>
      <c r="AG96" s="39"/>
      <c r="AH96" s="39"/>
      <c r="AI96" s="88">
        <v>84309</v>
      </c>
      <c r="AJ96" s="39"/>
      <c r="AK96" s="39"/>
      <c r="AL96" s="88">
        <v>84329</v>
      </c>
      <c r="AM96" s="39"/>
      <c r="AN96" s="39"/>
      <c r="AO96" s="88">
        <v>84349</v>
      </c>
      <c r="AP96" s="39"/>
      <c r="AQ96" s="39"/>
      <c r="AR96" s="88">
        <v>84369</v>
      </c>
      <c r="AS96" s="39"/>
      <c r="AT96" s="39"/>
      <c r="AU96" s="88">
        <v>84294</v>
      </c>
      <c r="AV96" s="39"/>
      <c r="AW96" s="39"/>
      <c r="AX96" s="24">
        <v>116119</v>
      </c>
      <c r="AY96" s="39"/>
      <c r="AZ96" s="39"/>
      <c r="BA96" s="24">
        <v>110429</v>
      </c>
      <c r="BB96" s="39"/>
      <c r="BC96" s="39"/>
      <c r="BD96" s="24"/>
      <c r="BE96" s="39"/>
      <c r="BF96" s="39"/>
      <c r="BG96" s="24"/>
      <c r="BH96" s="39"/>
      <c r="BI96" s="39"/>
      <c r="BJ96" s="24"/>
      <c r="BK96" s="39"/>
      <c r="BL96" s="39"/>
      <c r="BM96" s="24"/>
      <c r="BN96" s="39"/>
      <c r="BO96" s="39"/>
    </row>
    <row r="97" spans="1:67" x14ac:dyDescent="0.2">
      <c r="A97" s="29" t="s">
        <v>25</v>
      </c>
      <c r="B97" s="29" t="s">
        <v>26</v>
      </c>
      <c r="C97" s="29">
        <f>'À renseigner'!$I$13</f>
        <v>0</v>
      </c>
      <c r="D97" s="82"/>
      <c r="E97" s="83"/>
      <c r="F97" s="83"/>
      <c r="G97" s="83"/>
      <c r="H97" s="83"/>
      <c r="I97" s="84"/>
      <c r="J97" s="84"/>
      <c r="K97" s="83" t="s">
        <v>27</v>
      </c>
      <c r="L97" s="83" t="s">
        <v>27</v>
      </c>
      <c r="M97" s="84"/>
      <c r="N97" s="84"/>
      <c r="O97" s="84"/>
      <c r="P97" s="84"/>
      <c r="Q97" s="84"/>
      <c r="R97" s="84"/>
      <c r="S97" s="84"/>
      <c r="T97" s="108"/>
      <c r="U97" s="108"/>
      <c r="V97" s="84"/>
      <c r="W97" s="84"/>
      <c r="X97" s="84"/>
      <c r="Y97" s="84"/>
      <c r="Z97" s="84"/>
      <c r="AA97" s="84"/>
      <c r="AB97" s="88" t="s">
        <v>584</v>
      </c>
      <c r="AC97" s="84"/>
      <c r="AD97" s="84"/>
      <c r="AE97" s="87"/>
      <c r="AF97" s="88">
        <v>84289</v>
      </c>
      <c r="AG97" s="39"/>
      <c r="AH97" s="39"/>
      <c r="AI97" s="88">
        <v>84309</v>
      </c>
      <c r="AJ97" s="39"/>
      <c r="AK97" s="39"/>
      <c r="AL97" s="88">
        <v>84329</v>
      </c>
      <c r="AM97" s="39"/>
      <c r="AN97" s="39"/>
      <c r="AO97" s="88">
        <v>84349</v>
      </c>
      <c r="AP97" s="39"/>
      <c r="AQ97" s="39"/>
      <c r="AR97" s="88">
        <v>84369</v>
      </c>
      <c r="AS97" s="39"/>
      <c r="AT97" s="39"/>
      <c r="AU97" s="88">
        <v>84294</v>
      </c>
      <c r="AV97" s="39"/>
      <c r="AW97" s="39"/>
      <c r="AX97" s="24">
        <v>116119</v>
      </c>
      <c r="AY97" s="39"/>
      <c r="AZ97" s="39"/>
      <c r="BA97" s="24">
        <v>110429</v>
      </c>
      <c r="BB97" s="39"/>
      <c r="BC97" s="39"/>
      <c r="BD97" s="24"/>
      <c r="BE97" s="39"/>
      <c r="BF97" s="39"/>
      <c r="BG97" s="24"/>
      <c r="BH97" s="39"/>
      <c r="BI97" s="39"/>
      <c r="BJ97" s="24"/>
      <c r="BK97" s="39"/>
      <c r="BL97" s="39"/>
      <c r="BM97" s="24"/>
      <c r="BN97" s="39"/>
      <c r="BO97" s="39"/>
    </row>
    <row r="98" spans="1:67" x14ac:dyDescent="0.2">
      <c r="A98" s="29" t="s">
        <v>25</v>
      </c>
      <c r="B98" s="29" t="s">
        <v>26</v>
      </c>
      <c r="C98" s="29">
        <f>'À renseigner'!$I$13</f>
        <v>0</v>
      </c>
      <c r="D98" s="82"/>
      <c r="E98" s="83"/>
      <c r="F98" s="83"/>
      <c r="G98" s="83"/>
      <c r="H98" s="83"/>
      <c r="I98" s="84"/>
      <c r="J98" s="84"/>
      <c r="K98" s="83" t="s">
        <v>27</v>
      </c>
      <c r="L98" s="83" t="s">
        <v>27</v>
      </c>
      <c r="M98" s="84"/>
      <c r="N98" s="84"/>
      <c r="O98" s="84"/>
      <c r="P98" s="84"/>
      <c r="Q98" s="84"/>
      <c r="R98" s="84"/>
      <c r="S98" s="84"/>
      <c r="T98" s="108"/>
      <c r="U98" s="108"/>
      <c r="V98" s="84"/>
      <c r="W98" s="84"/>
      <c r="X98" s="84"/>
      <c r="Y98" s="84"/>
      <c r="Z98" s="84"/>
      <c r="AA98" s="84"/>
      <c r="AB98" s="88" t="s">
        <v>584</v>
      </c>
      <c r="AC98" s="84"/>
      <c r="AD98" s="84"/>
      <c r="AE98" s="87"/>
      <c r="AF98" s="88">
        <v>84289</v>
      </c>
      <c r="AG98" s="39"/>
      <c r="AH98" s="39"/>
      <c r="AI98" s="88">
        <v>84309</v>
      </c>
      <c r="AJ98" s="39"/>
      <c r="AK98" s="39"/>
      <c r="AL98" s="88">
        <v>84329</v>
      </c>
      <c r="AM98" s="39"/>
      <c r="AN98" s="39"/>
      <c r="AO98" s="88">
        <v>84349</v>
      </c>
      <c r="AP98" s="39"/>
      <c r="AQ98" s="39"/>
      <c r="AR98" s="88">
        <v>84369</v>
      </c>
      <c r="AS98" s="39"/>
      <c r="AT98" s="39"/>
      <c r="AU98" s="88">
        <v>84294</v>
      </c>
      <c r="AV98" s="39"/>
      <c r="AW98" s="39"/>
      <c r="AX98" s="24">
        <v>116119</v>
      </c>
      <c r="AY98" s="39"/>
      <c r="AZ98" s="39"/>
      <c r="BA98" s="24">
        <v>110429</v>
      </c>
      <c r="BB98" s="39"/>
      <c r="BC98" s="39"/>
      <c r="BD98" s="24"/>
      <c r="BE98" s="39"/>
      <c r="BF98" s="39"/>
      <c r="BG98" s="24"/>
      <c r="BH98" s="39"/>
      <c r="BI98" s="39"/>
      <c r="BJ98" s="24"/>
      <c r="BK98" s="39"/>
      <c r="BL98" s="39"/>
      <c r="BM98" s="24"/>
      <c r="BN98" s="39"/>
      <c r="BO98" s="39"/>
    </row>
    <row r="99" spans="1:67" x14ac:dyDescent="0.2">
      <c r="A99" s="29" t="s">
        <v>25</v>
      </c>
      <c r="B99" s="29" t="s">
        <v>26</v>
      </c>
      <c r="C99" s="29">
        <f>'À renseigner'!$I$13</f>
        <v>0</v>
      </c>
      <c r="D99" s="82"/>
      <c r="E99" s="83"/>
      <c r="F99" s="83"/>
      <c r="G99" s="83"/>
      <c r="H99" s="83"/>
      <c r="I99" s="84"/>
      <c r="J99" s="84"/>
      <c r="K99" s="83" t="s">
        <v>27</v>
      </c>
      <c r="L99" s="83" t="s">
        <v>27</v>
      </c>
      <c r="M99" s="84"/>
      <c r="N99" s="84"/>
      <c r="O99" s="84"/>
      <c r="P99" s="84"/>
      <c r="Q99" s="84"/>
      <c r="R99" s="84"/>
      <c r="S99" s="84"/>
      <c r="T99" s="108"/>
      <c r="U99" s="108"/>
      <c r="V99" s="84"/>
      <c r="W99" s="84"/>
      <c r="X99" s="84"/>
      <c r="Y99" s="84"/>
      <c r="Z99" s="84"/>
      <c r="AA99" s="84"/>
      <c r="AB99" s="88" t="s">
        <v>584</v>
      </c>
      <c r="AC99" s="84"/>
      <c r="AD99" s="84"/>
      <c r="AE99" s="87"/>
      <c r="AF99" s="88">
        <v>84289</v>
      </c>
      <c r="AG99" s="39"/>
      <c r="AH99" s="39"/>
      <c r="AI99" s="88">
        <v>84309</v>
      </c>
      <c r="AJ99" s="39"/>
      <c r="AK99" s="39"/>
      <c r="AL99" s="88">
        <v>84329</v>
      </c>
      <c r="AM99" s="39"/>
      <c r="AN99" s="39"/>
      <c r="AO99" s="88">
        <v>84349</v>
      </c>
      <c r="AP99" s="39"/>
      <c r="AQ99" s="39"/>
      <c r="AR99" s="88">
        <v>84369</v>
      </c>
      <c r="AS99" s="39"/>
      <c r="AT99" s="39"/>
      <c r="AU99" s="88">
        <v>84294</v>
      </c>
      <c r="AV99" s="39"/>
      <c r="AW99" s="39"/>
      <c r="AX99" s="24">
        <v>116119</v>
      </c>
      <c r="AY99" s="39"/>
      <c r="AZ99" s="39"/>
      <c r="BA99" s="24">
        <v>110429</v>
      </c>
      <c r="BB99" s="39"/>
      <c r="BC99" s="39"/>
      <c r="BD99" s="24"/>
      <c r="BE99" s="39"/>
      <c r="BF99" s="39"/>
      <c r="BG99" s="24"/>
      <c r="BH99" s="39"/>
      <c r="BI99" s="39"/>
      <c r="BJ99" s="24"/>
      <c r="BK99" s="39"/>
      <c r="BL99" s="39"/>
      <c r="BM99" s="24"/>
      <c r="BN99" s="39"/>
      <c r="BO99" s="39"/>
    </row>
    <row r="100" spans="1:67" x14ac:dyDescent="0.2">
      <c r="A100" s="29" t="s">
        <v>25</v>
      </c>
      <c r="B100" s="29" t="s">
        <v>26</v>
      </c>
      <c r="C100" s="29">
        <f>'À renseigner'!$I$13</f>
        <v>0</v>
      </c>
      <c r="D100" s="82"/>
      <c r="E100" s="83"/>
      <c r="F100" s="83"/>
      <c r="G100" s="83"/>
      <c r="H100" s="83"/>
      <c r="I100" s="84"/>
      <c r="J100" s="84"/>
      <c r="K100" s="83" t="s">
        <v>27</v>
      </c>
      <c r="L100" s="83" t="s">
        <v>27</v>
      </c>
      <c r="M100" s="84"/>
      <c r="N100" s="84"/>
      <c r="O100" s="84"/>
      <c r="P100" s="84"/>
      <c r="Q100" s="84"/>
      <c r="R100" s="84"/>
      <c r="S100" s="84"/>
      <c r="T100" s="108"/>
      <c r="U100" s="108"/>
      <c r="V100" s="84"/>
      <c r="W100" s="84"/>
      <c r="X100" s="84"/>
      <c r="Y100" s="84"/>
      <c r="Z100" s="84"/>
      <c r="AA100" s="84"/>
      <c r="AB100" s="88" t="s">
        <v>584</v>
      </c>
      <c r="AC100" s="84"/>
      <c r="AD100" s="84"/>
      <c r="AE100" s="87"/>
      <c r="AF100" s="88">
        <v>84289</v>
      </c>
      <c r="AG100" s="39"/>
      <c r="AH100" s="39"/>
      <c r="AI100" s="88">
        <v>84309</v>
      </c>
      <c r="AJ100" s="39"/>
      <c r="AK100" s="39"/>
      <c r="AL100" s="88">
        <v>84329</v>
      </c>
      <c r="AM100" s="39"/>
      <c r="AN100" s="39"/>
      <c r="AO100" s="88">
        <v>84349</v>
      </c>
      <c r="AP100" s="39"/>
      <c r="AQ100" s="39"/>
      <c r="AR100" s="88">
        <v>84369</v>
      </c>
      <c r="AS100" s="39"/>
      <c r="AT100" s="39"/>
      <c r="AU100" s="88">
        <v>84294</v>
      </c>
      <c r="AV100" s="39"/>
      <c r="AW100" s="39"/>
      <c r="AX100" s="24">
        <v>116119</v>
      </c>
      <c r="AY100" s="39"/>
      <c r="AZ100" s="39"/>
      <c r="BA100" s="24">
        <v>110429</v>
      </c>
      <c r="BB100" s="39"/>
      <c r="BC100" s="39"/>
      <c r="BD100" s="24"/>
      <c r="BE100" s="39"/>
      <c r="BF100" s="39"/>
      <c r="BG100" s="24"/>
      <c r="BH100" s="39"/>
      <c r="BI100" s="39"/>
      <c r="BJ100" s="24"/>
      <c r="BK100" s="39"/>
      <c r="BL100" s="39"/>
      <c r="BM100" s="24"/>
      <c r="BN100" s="39"/>
      <c r="BO100" s="39"/>
    </row>
    <row r="101" spans="1:67" x14ac:dyDescent="0.2">
      <c r="A101" s="29" t="s">
        <v>25</v>
      </c>
      <c r="B101" s="29" t="s">
        <v>26</v>
      </c>
      <c r="C101" s="29">
        <f>'À renseigner'!$I$13</f>
        <v>0</v>
      </c>
      <c r="D101" s="82"/>
      <c r="E101" s="83"/>
      <c r="F101" s="83"/>
      <c r="G101" s="83"/>
      <c r="H101" s="83"/>
      <c r="I101" s="84"/>
      <c r="J101" s="84"/>
      <c r="K101" s="83" t="s">
        <v>27</v>
      </c>
      <c r="L101" s="83" t="s">
        <v>27</v>
      </c>
      <c r="M101" s="84"/>
      <c r="N101" s="84"/>
      <c r="O101" s="84"/>
      <c r="P101" s="84"/>
      <c r="Q101" s="84"/>
      <c r="R101" s="84"/>
      <c r="S101" s="84"/>
      <c r="T101" s="108"/>
      <c r="U101" s="108"/>
      <c r="V101" s="84"/>
      <c r="W101" s="84"/>
      <c r="X101" s="84"/>
      <c r="Y101" s="84"/>
      <c r="Z101" s="84"/>
      <c r="AA101" s="84"/>
      <c r="AB101" s="88" t="s">
        <v>584</v>
      </c>
      <c r="AC101" s="84"/>
      <c r="AD101" s="84"/>
      <c r="AE101" s="87"/>
      <c r="AF101" s="88">
        <v>84289</v>
      </c>
      <c r="AG101" s="39"/>
      <c r="AH101" s="39"/>
      <c r="AI101" s="88">
        <v>84309</v>
      </c>
      <c r="AJ101" s="39"/>
      <c r="AK101" s="39"/>
      <c r="AL101" s="88">
        <v>84329</v>
      </c>
      <c r="AM101" s="39"/>
      <c r="AN101" s="39"/>
      <c r="AO101" s="88">
        <v>84349</v>
      </c>
      <c r="AP101" s="39"/>
      <c r="AQ101" s="39"/>
      <c r="AR101" s="88">
        <v>84369</v>
      </c>
      <c r="AS101" s="39"/>
      <c r="AT101" s="39"/>
      <c r="AU101" s="88">
        <v>84294</v>
      </c>
      <c r="AV101" s="39"/>
      <c r="AW101" s="39"/>
      <c r="AX101" s="24">
        <v>116119</v>
      </c>
      <c r="AY101" s="39"/>
      <c r="AZ101" s="39"/>
      <c r="BA101" s="24">
        <v>110429</v>
      </c>
      <c r="BB101" s="39"/>
      <c r="BC101" s="39"/>
      <c r="BD101" s="24"/>
      <c r="BE101" s="39"/>
      <c r="BF101" s="39"/>
      <c r="BG101" s="24"/>
      <c r="BH101" s="39"/>
      <c r="BI101" s="39"/>
      <c r="BJ101" s="24"/>
      <c r="BK101" s="39"/>
      <c r="BL101" s="39"/>
      <c r="BM101" s="24"/>
      <c r="BN101" s="39"/>
      <c r="BO101" s="39"/>
    </row>
    <row r="102" spans="1:67" x14ac:dyDescent="0.2">
      <c r="A102" s="29" t="s">
        <v>25</v>
      </c>
      <c r="B102" s="29" t="s">
        <v>26</v>
      </c>
      <c r="C102" s="29">
        <f>'À renseigner'!$I$13</f>
        <v>0</v>
      </c>
      <c r="D102" s="82"/>
      <c r="E102" s="83"/>
      <c r="F102" s="83"/>
      <c r="G102" s="83"/>
      <c r="H102" s="83"/>
      <c r="I102" s="84"/>
      <c r="J102" s="84"/>
      <c r="K102" s="83" t="s">
        <v>27</v>
      </c>
      <c r="L102" s="83" t="s">
        <v>27</v>
      </c>
      <c r="M102" s="84"/>
      <c r="N102" s="84"/>
      <c r="O102" s="84"/>
      <c r="P102" s="84"/>
      <c r="Q102" s="84"/>
      <c r="R102" s="84"/>
      <c r="S102" s="84"/>
      <c r="T102" s="108"/>
      <c r="U102" s="108"/>
      <c r="V102" s="84"/>
      <c r="W102" s="84"/>
      <c r="X102" s="84"/>
      <c r="Y102" s="84"/>
      <c r="Z102" s="84"/>
      <c r="AA102" s="84"/>
      <c r="AB102" s="88" t="s">
        <v>584</v>
      </c>
      <c r="AC102" s="84"/>
      <c r="AD102" s="84"/>
      <c r="AE102" s="87"/>
      <c r="AF102" s="88">
        <v>84289</v>
      </c>
      <c r="AG102" s="39"/>
      <c r="AH102" s="39"/>
      <c r="AI102" s="88">
        <v>84309</v>
      </c>
      <c r="AJ102" s="39"/>
      <c r="AK102" s="39"/>
      <c r="AL102" s="88">
        <v>84329</v>
      </c>
      <c r="AM102" s="39"/>
      <c r="AN102" s="39"/>
      <c r="AO102" s="88">
        <v>84349</v>
      </c>
      <c r="AP102" s="39"/>
      <c r="AQ102" s="39"/>
      <c r="AR102" s="88">
        <v>84369</v>
      </c>
      <c r="AS102" s="39"/>
      <c r="AT102" s="39"/>
      <c r="AU102" s="88">
        <v>84294</v>
      </c>
      <c r="AV102" s="39"/>
      <c r="AW102" s="39"/>
      <c r="AX102" s="24">
        <v>116119</v>
      </c>
      <c r="AY102" s="39"/>
      <c r="AZ102" s="39"/>
      <c r="BA102" s="24">
        <v>110429</v>
      </c>
      <c r="BB102" s="39"/>
      <c r="BC102" s="39"/>
      <c r="BD102" s="24"/>
      <c r="BE102" s="39"/>
      <c r="BF102" s="39"/>
      <c r="BG102" s="24"/>
      <c r="BH102" s="39"/>
      <c r="BI102" s="39"/>
      <c r="BJ102" s="24"/>
      <c r="BK102" s="39"/>
      <c r="BL102" s="39"/>
      <c r="BM102" s="24"/>
      <c r="BN102" s="39"/>
      <c r="BO102" s="39"/>
    </row>
    <row r="103" spans="1:67" x14ac:dyDescent="0.2">
      <c r="A103" s="29" t="s">
        <v>25</v>
      </c>
      <c r="B103" s="29" t="s">
        <v>26</v>
      </c>
      <c r="C103" s="29">
        <f>'À renseigner'!$I$13</f>
        <v>0</v>
      </c>
      <c r="D103" s="82"/>
      <c r="E103" s="83"/>
      <c r="F103" s="83"/>
      <c r="G103" s="83"/>
      <c r="H103" s="83"/>
      <c r="I103" s="84"/>
      <c r="J103" s="84"/>
      <c r="K103" s="83" t="s">
        <v>27</v>
      </c>
      <c r="L103" s="83" t="s">
        <v>27</v>
      </c>
      <c r="M103" s="84"/>
      <c r="N103" s="84"/>
      <c r="O103" s="84"/>
      <c r="P103" s="84"/>
      <c r="Q103" s="84"/>
      <c r="R103" s="84"/>
      <c r="S103" s="84"/>
      <c r="T103" s="108"/>
      <c r="U103" s="108"/>
      <c r="V103" s="84"/>
      <c r="W103" s="84"/>
      <c r="X103" s="84"/>
      <c r="Y103" s="84"/>
      <c r="Z103" s="84"/>
      <c r="AA103" s="84"/>
      <c r="AB103" s="88" t="s">
        <v>584</v>
      </c>
      <c r="AC103" s="84"/>
      <c r="AD103" s="84"/>
      <c r="AE103" s="87"/>
      <c r="AF103" s="88">
        <v>84289</v>
      </c>
      <c r="AG103" s="39"/>
      <c r="AH103" s="39"/>
      <c r="AI103" s="88">
        <v>84309</v>
      </c>
      <c r="AJ103" s="39"/>
      <c r="AK103" s="39"/>
      <c r="AL103" s="88">
        <v>84329</v>
      </c>
      <c r="AM103" s="39"/>
      <c r="AN103" s="39"/>
      <c r="AO103" s="88">
        <v>84349</v>
      </c>
      <c r="AP103" s="39"/>
      <c r="AQ103" s="39"/>
      <c r="AR103" s="88">
        <v>84369</v>
      </c>
      <c r="AS103" s="39"/>
      <c r="AT103" s="39"/>
      <c r="AU103" s="88">
        <v>84294</v>
      </c>
      <c r="AV103" s="39"/>
      <c r="AW103" s="39"/>
      <c r="AX103" s="24">
        <v>116119</v>
      </c>
      <c r="AY103" s="39"/>
      <c r="AZ103" s="39"/>
      <c r="BA103" s="24">
        <v>110429</v>
      </c>
      <c r="BB103" s="39"/>
      <c r="BC103" s="39"/>
      <c r="BD103" s="24"/>
      <c r="BE103" s="39"/>
      <c r="BF103" s="39"/>
      <c r="BG103" s="24"/>
      <c r="BH103" s="39"/>
      <c r="BI103" s="39"/>
      <c r="BJ103" s="24"/>
      <c r="BK103" s="39"/>
      <c r="BL103" s="39"/>
      <c r="BM103" s="24"/>
      <c r="BN103" s="39"/>
      <c r="BO103" s="39"/>
    </row>
    <row r="104" spans="1:67" x14ac:dyDescent="0.2">
      <c r="A104" s="29" t="s">
        <v>25</v>
      </c>
      <c r="B104" s="29" t="s">
        <v>26</v>
      </c>
      <c r="C104" s="29">
        <f>'À renseigner'!$I$13</f>
        <v>0</v>
      </c>
      <c r="D104" s="82"/>
      <c r="E104" s="83"/>
      <c r="F104" s="83"/>
      <c r="G104" s="83"/>
      <c r="H104" s="83"/>
      <c r="I104" s="84"/>
      <c r="J104" s="84"/>
      <c r="K104" s="83" t="s">
        <v>27</v>
      </c>
      <c r="L104" s="83" t="s">
        <v>27</v>
      </c>
      <c r="M104" s="84"/>
      <c r="N104" s="84"/>
      <c r="O104" s="84"/>
      <c r="P104" s="84"/>
      <c r="Q104" s="84"/>
      <c r="R104" s="84"/>
      <c r="S104" s="84"/>
      <c r="T104" s="108"/>
      <c r="U104" s="108"/>
      <c r="V104" s="84"/>
      <c r="W104" s="84"/>
      <c r="X104" s="84"/>
      <c r="Y104" s="84"/>
      <c r="Z104" s="84"/>
      <c r="AA104" s="84"/>
      <c r="AB104" s="88" t="s">
        <v>584</v>
      </c>
      <c r="AC104" s="84"/>
      <c r="AD104" s="84"/>
      <c r="AE104" s="87"/>
      <c r="AF104" s="88">
        <v>84289</v>
      </c>
      <c r="AG104" s="39"/>
      <c r="AH104" s="39"/>
      <c r="AI104" s="88">
        <v>84309</v>
      </c>
      <c r="AJ104" s="39"/>
      <c r="AK104" s="39"/>
      <c r="AL104" s="88">
        <v>84329</v>
      </c>
      <c r="AM104" s="39"/>
      <c r="AN104" s="39"/>
      <c r="AO104" s="88">
        <v>84349</v>
      </c>
      <c r="AP104" s="39"/>
      <c r="AQ104" s="39"/>
      <c r="AR104" s="88">
        <v>84369</v>
      </c>
      <c r="AS104" s="39"/>
      <c r="AT104" s="39"/>
      <c r="AU104" s="88">
        <v>84294</v>
      </c>
      <c r="AV104" s="39"/>
      <c r="AW104" s="39"/>
      <c r="AX104" s="24">
        <v>116119</v>
      </c>
      <c r="AY104" s="39"/>
      <c r="AZ104" s="39"/>
      <c r="BA104" s="24">
        <v>110429</v>
      </c>
      <c r="BB104" s="39"/>
      <c r="BC104" s="39"/>
      <c r="BD104" s="24"/>
      <c r="BE104" s="39"/>
      <c r="BF104" s="39"/>
      <c r="BG104" s="24"/>
      <c r="BH104" s="39"/>
      <c r="BI104" s="39"/>
      <c r="BJ104" s="24"/>
      <c r="BK104" s="39"/>
      <c r="BL104" s="39"/>
      <c r="BM104" s="24"/>
      <c r="BN104" s="39"/>
      <c r="BO104" s="39"/>
    </row>
    <row r="105" spans="1:67" x14ac:dyDescent="0.2">
      <c r="A105" s="29" t="s">
        <v>25</v>
      </c>
      <c r="B105" s="29" t="s">
        <v>26</v>
      </c>
      <c r="C105" s="29">
        <f>'À renseigner'!$I$13</f>
        <v>0</v>
      </c>
      <c r="D105" s="82"/>
      <c r="E105" s="83"/>
      <c r="F105" s="83"/>
      <c r="G105" s="83"/>
      <c r="H105" s="83"/>
      <c r="I105" s="84"/>
      <c r="J105" s="84"/>
      <c r="K105" s="83" t="s">
        <v>27</v>
      </c>
      <c r="L105" s="83" t="s">
        <v>27</v>
      </c>
      <c r="M105" s="84"/>
      <c r="N105" s="84"/>
      <c r="O105" s="84"/>
      <c r="P105" s="84"/>
      <c r="Q105" s="84"/>
      <c r="R105" s="84"/>
      <c r="S105" s="84"/>
      <c r="T105" s="108"/>
      <c r="U105" s="108"/>
      <c r="V105" s="84"/>
      <c r="W105" s="84"/>
      <c r="X105" s="84"/>
      <c r="Y105" s="84"/>
      <c r="Z105" s="84"/>
      <c r="AA105" s="84"/>
      <c r="AB105" s="88" t="s">
        <v>584</v>
      </c>
      <c r="AC105" s="84"/>
      <c r="AD105" s="84"/>
      <c r="AE105" s="87"/>
      <c r="AF105" s="88">
        <v>84289</v>
      </c>
      <c r="AG105" s="39"/>
      <c r="AH105" s="39"/>
      <c r="AI105" s="88">
        <v>84309</v>
      </c>
      <c r="AJ105" s="39"/>
      <c r="AK105" s="39"/>
      <c r="AL105" s="88">
        <v>84329</v>
      </c>
      <c r="AM105" s="39"/>
      <c r="AN105" s="39"/>
      <c r="AO105" s="88">
        <v>84349</v>
      </c>
      <c r="AP105" s="39"/>
      <c r="AQ105" s="39"/>
      <c r="AR105" s="88">
        <v>84369</v>
      </c>
      <c r="AS105" s="39"/>
      <c r="AT105" s="39"/>
      <c r="AU105" s="88">
        <v>84294</v>
      </c>
      <c r="AV105" s="39"/>
      <c r="AW105" s="39"/>
      <c r="AX105" s="24">
        <v>116119</v>
      </c>
      <c r="AY105" s="39"/>
      <c r="AZ105" s="39"/>
      <c r="BA105" s="24">
        <v>110429</v>
      </c>
      <c r="BB105" s="39"/>
      <c r="BC105" s="39"/>
      <c r="BD105" s="24"/>
      <c r="BE105" s="39"/>
      <c r="BF105" s="39"/>
      <c r="BG105" s="24"/>
      <c r="BH105" s="39"/>
      <c r="BI105" s="39"/>
      <c r="BJ105" s="24"/>
      <c r="BK105" s="39"/>
      <c r="BL105" s="39"/>
      <c r="BM105" s="24"/>
      <c r="BN105" s="39"/>
      <c r="BO105" s="39"/>
    </row>
    <row r="106" spans="1:67" x14ac:dyDescent="0.2">
      <c r="A106" s="29" t="s">
        <v>25</v>
      </c>
      <c r="B106" s="29" t="s">
        <v>26</v>
      </c>
      <c r="C106" s="29">
        <f>'À renseigner'!$I$13</f>
        <v>0</v>
      </c>
      <c r="D106" s="82"/>
      <c r="E106" s="83"/>
      <c r="F106" s="83"/>
      <c r="G106" s="83"/>
      <c r="H106" s="83"/>
      <c r="I106" s="84"/>
      <c r="J106" s="84"/>
      <c r="K106" s="83" t="s">
        <v>27</v>
      </c>
      <c r="L106" s="83" t="s">
        <v>27</v>
      </c>
      <c r="M106" s="84"/>
      <c r="N106" s="84"/>
      <c r="O106" s="84"/>
      <c r="P106" s="84"/>
      <c r="Q106" s="84"/>
      <c r="R106" s="84"/>
      <c r="S106" s="84"/>
      <c r="T106" s="108"/>
      <c r="U106" s="108"/>
      <c r="V106" s="84"/>
      <c r="W106" s="84"/>
      <c r="X106" s="84"/>
      <c r="Y106" s="84"/>
      <c r="Z106" s="84"/>
      <c r="AA106" s="84"/>
      <c r="AB106" s="88" t="s">
        <v>584</v>
      </c>
      <c r="AC106" s="84"/>
      <c r="AD106" s="84"/>
      <c r="AE106" s="87"/>
      <c r="AF106" s="88">
        <v>84289</v>
      </c>
      <c r="AG106" s="39"/>
      <c r="AH106" s="39"/>
      <c r="AI106" s="88">
        <v>84309</v>
      </c>
      <c r="AJ106" s="39"/>
      <c r="AK106" s="39"/>
      <c r="AL106" s="88">
        <v>84329</v>
      </c>
      <c r="AM106" s="39"/>
      <c r="AN106" s="39"/>
      <c r="AO106" s="88">
        <v>84349</v>
      </c>
      <c r="AP106" s="39"/>
      <c r="AQ106" s="39"/>
      <c r="AR106" s="88">
        <v>84369</v>
      </c>
      <c r="AS106" s="39"/>
      <c r="AT106" s="39"/>
      <c r="AU106" s="88">
        <v>84294</v>
      </c>
      <c r="AV106" s="39"/>
      <c r="AW106" s="39"/>
      <c r="AX106" s="24">
        <v>116119</v>
      </c>
      <c r="AY106" s="39"/>
      <c r="AZ106" s="39"/>
      <c r="BA106" s="24">
        <v>110429</v>
      </c>
      <c r="BB106" s="39"/>
      <c r="BC106" s="39"/>
      <c r="BD106" s="24"/>
      <c r="BE106" s="39"/>
      <c r="BF106" s="39"/>
      <c r="BG106" s="24"/>
      <c r="BH106" s="39"/>
      <c r="BI106" s="39"/>
      <c r="BJ106" s="24"/>
      <c r="BK106" s="39"/>
      <c r="BL106" s="39"/>
      <c r="BM106" s="24"/>
      <c r="BN106" s="39"/>
      <c r="BO106" s="39"/>
    </row>
    <row r="107" spans="1:67" x14ac:dyDescent="0.2">
      <c r="A107" s="29" t="s">
        <v>25</v>
      </c>
      <c r="B107" s="29" t="s">
        <v>26</v>
      </c>
      <c r="C107" s="29">
        <f>'À renseigner'!$I$13</f>
        <v>0</v>
      </c>
      <c r="D107" s="82"/>
      <c r="E107" s="83"/>
      <c r="F107" s="83"/>
      <c r="G107" s="83"/>
      <c r="H107" s="83"/>
      <c r="I107" s="84"/>
      <c r="J107" s="84"/>
      <c r="K107" s="83" t="s">
        <v>27</v>
      </c>
      <c r="L107" s="83" t="s">
        <v>27</v>
      </c>
      <c r="M107" s="84"/>
      <c r="N107" s="84"/>
      <c r="O107" s="84"/>
      <c r="P107" s="84"/>
      <c r="Q107" s="84"/>
      <c r="R107" s="84"/>
      <c r="S107" s="84"/>
      <c r="T107" s="108"/>
      <c r="U107" s="108"/>
      <c r="V107" s="84"/>
      <c r="W107" s="84"/>
      <c r="X107" s="84"/>
      <c r="Y107" s="84"/>
      <c r="Z107" s="84"/>
      <c r="AA107" s="84"/>
      <c r="AB107" s="88" t="s">
        <v>584</v>
      </c>
      <c r="AC107" s="84"/>
      <c r="AD107" s="84"/>
      <c r="AE107" s="87"/>
      <c r="AF107" s="88">
        <v>84289</v>
      </c>
      <c r="AG107" s="39"/>
      <c r="AH107" s="39"/>
      <c r="AI107" s="88">
        <v>84309</v>
      </c>
      <c r="AJ107" s="39"/>
      <c r="AK107" s="39"/>
      <c r="AL107" s="88">
        <v>84329</v>
      </c>
      <c r="AM107" s="39"/>
      <c r="AN107" s="39"/>
      <c r="AO107" s="88">
        <v>84349</v>
      </c>
      <c r="AP107" s="39"/>
      <c r="AQ107" s="39"/>
      <c r="AR107" s="88">
        <v>84369</v>
      </c>
      <c r="AS107" s="39"/>
      <c r="AT107" s="39"/>
      <c r="AU107" s="88">
        <v>84294</v>
      </c>
      <c r="AV107" s="39"/>
      <c r="AW107" s="39"/>
      <c r="AX107" s="24">
        <v>116119</v>
      </c>
      <c r="AY107" s="39"/>
      <c r="AZ107" s="39"/>
      <c r="BA107" s="24">
        <v>110429</v>
      </c>
      <c r="BB107" s="39"/>
      <c r="BC107" s="39"/>
      <c r="BD107" s="24"/>
      <c r="BE107" s="39"/>
      <c r="BF107" s="39"/>
      <c r="BG107" s="24"/>
      <c r="BH107" s="39"/>
      <c r="BI107" s="39"/>
      <c r="BJ107" s="24"/>
      <c r="BK107" s="39"/>
      <c r="BL107" s="39"/>
      <c r="BM107" s="24"/>
      <c r="BN107" s="39"/>
      <c r="BO107" s="39"/>
    </row>
    <row r="108" spans="1:67" x14ac:dyDescent="0.2">
      <c r="A108" s="29" t="s">
        <v>25</v>
      </c>
      <c r="B108" s="29" t="s">
        <v>26</v>
      </c>
      <c r="C108" s="29">
        <f>'À renseigner'!$I$13</f>
        <v>0</v>
      </c>
      <c r="D108" s="82"/>
      <c r="E108" s="83"/>
      <c r="F108" s="83"/>
      <c r="G108" s="83"/>
      <c r="H108" s="83"/>
      <c r="I108" s="84"/>
      <c r="J108" s="84"/>
      <c r="K108" s="83" t="s">
        <v>27</v>
      </c>
      <c r="L108" s="83" t="s">
        <v>27</v>
      </c>
      <c r="M108" s="84"/>
      <c r="N108" s="84"/>
      <c r="O108" s="84"/>
      <c r="P108" s="84"/>
      <c r="Q108" s="84"/>
      <c r="R108" s="84"/>
      <c r="S108" s="84"/>
      <c r="T108" s="108"/>
      <c r="U108" s="108"/>
      <c r="V108" s="84"/>
      <c r="W108" s="84"/>
      <c r="X108" s="84"/>
      <c r="Y108" s="84"/>
      <c r="Z108" s="84"/>
      <c r="AA108" s="84"/>
      <c r="AB108" s="88" t="s">
        <v>584</v>
      </c>
      <c r="AC108" s="84"/>
      <c r="AD108" s="84"/>
      <c r="AE108" s="87"/>
      <c r="AF108" s="88">
        <v>84289</v>
      </c>
      <c r="AG108" s="39"/>
      <c r="AH108" s="39"/>
      <c r="AI108" s="88">
        <v>84309</v>
      </c>
      <c r="AJ108" s="39"/>
      <c r="AK108" s="39"/>
      <c r="AL108" s="88">
        <v>84329</v>
      </c>
      <c r="AM108" s="39"/>
      <c r="AN108" s="39"/>
      <c r="AO108" s="88">
        <v>84349</v>
      </c>
      <c r="AP108" s="39"/>
      <c r="AQ108" s="39"/>
      <c r="AR108" s="88">
        <v>84369</v>
      </c>
      <c r="AS108" s="39"/>
      <c r="AT108" s="39"/>
      <c r="AU108" s="88">
        <v>84294</v>
      </c>
      <c r="AV108" s="39"/>
      <c r="AW108" s="39"/>
      <c r="AX108" s="24">
        <v>116119</v>
      </c>
      <c r="AY108" s="39"/>
      <c r="AZ108" s="39"/>
      <c r="BA108" s="24">
        <v>110429</v>
      </c>
      <c r="BB108" s="39"/>
      <c r="BC108" s="39"/>
      <c r="BD108" s="24"/>
      <c r="BE108" s="39"/>
      <c r="BF108" s="39"/>
      <c r="BG108" s="24"/>
      <c r="BH108" s="39"/>
      <c r="BI108" s="39"/>
      <c r="BJ108" s="24"/>
      <c r="BK108" s="39"/>
      <c r="BL108" s="39"/>
      <c r="BM108" s="24"/>
      <c r="BN108" s="39"/>
      <c r="BO108" s="39"/>
    </row>
    <row r="109" spans="1:67" x14ac:dyDescent="0.2">
      <c r="A109" s="29" t="s">
        <v>25</v>
      </c>
      <c r="B109" s="29" t="s">
        <v>26</v>
      </c>
      <c r="C109" s="29">
        <f>'À renseigner'!$I$13</f>
        <v>0</v>
      </c>
      <c r="D109" s="82"/>
      <c r="E109" s="83"/>
      <c r="F109" s="83"/>
      <c r="G109" s="83"/>
      <c r="H109" s="83"/>
      <c r="I109" s="84"/>
      <c r="J109" s="84"/>
      <c r="K109" s="83" t="s">
        <v>27</v>
      </c>
      <c r="L109" s="83" t="s">
        <v>27</v>
      </c>
      <c r="M109" s="84"/>
      <c r="N109" s="84"/>
      <c r="O109" s="84"/>
      <c r="P109" s="84"/>
      <c r="Q109" s="84"/>
      <c r="R109" s="84"/>
      <c r="S109" s="84"/>
      <c r="T109" s="108"/>
      <c r="U109" s="108"/>
      <c r="V109" s="84"/>
      <c r="W109" s="84"/>
      <c r="X109" s="84"/>
      <c r="Y109" s="84"/>
      <c r="Z109" s="84"/>
      <c r="AA109" s="84"/>
      <c r="AB109" s="88" t="s">
        <v>584</v>
      </c>
      <c r="AC109" s="84"/>
      <c r="AD109" s="84"/>
      <c r="AE109" s="87"/>
      <c r="AF109" s="88">
        <v>84289</v>
      </c>
      <c r="AG109" s="39"/>
      <c r="AH109" s="39"/>
      <c r="AI109" s="88">
        <v>84309</v>
      </c>
      <c r="AJ109" s="39"/>
      <c r="AK109" s="39"/>
      <c r="AL109" s="88">
        <v>84329</v>
      </c>
      <c r="AM109" s="39"/>
      <c r="AN109" s="39"/>
      <c r="AO109" s="88">
        <v>84349</v>
      </c>
      <c r="AP109" s="39"/>
      <c r="AQ109" s="39"/>
      <c r="AR109" s="88">
        <v>84369</v>
      </c>
      <c r="AS109" s="39"/>
      <c r="AT109" s="39"/>
      <c r="AU109" s="88">
        <v>84294</v>
      </c>
      <c r="AV109" s="39"/>
      <c r="AW109" s="39"/>
      <c r="AX109" s="24">
        <v>116119</v>
      </c>
      <c r="AY109" s="39"/>
      <c r="AZ109" s="39"/>
      <c r="BA109" s="24">
        <v>110429</v>
      </c>
      <c r="BB109" s="39"/>
      <c r="BC109" s="39"/>
      <c r="BD109" s="24"/>
      <c r="BE109" s="39"/>
      <c r="BF109" s="39"/>
      <c r="BG109" s="24"/>
      <c r="BH109" s="39"/>
      <c r="BI109" s="39"/>
      <c r="BJ109" s="24"/>
      <c r="BK109" s="39"/>
      <c r="BL109" s="39"/>
      <c r="BM109" s="24"/>
      <c r="BN109" s="39"/>
      <c r="BO109" s="39"/>
    </row>
    <row r="110" spans="1:67" x14ac:dyDescent="0.2">
      <c r="A110" s="29" t="s">
        <v>25</v>
      </c>
      <c r="B110" s="29" t="s">
        <v>26</v>
      </c>
      <c r="C110" s="29">
        <f>'À renseigner'!$I$13</f>
        <v>0</v>
      </c>
      <c r="D110" s="82"/>
      <c r="E110" s="83"/>
      <c r="F110" s="83"/>
      <c r="G110" s="83"/>
      <c r="H110" s="83"/>
      <c r="I110" s="84"/>
      <c r="J110" s="84"/>
      <c r="K110" s="83" t="s">
        <v>27</v>
      </c>
      <c r="L110" s="83" t="s">
        <v>27</v>
      </c>
      <c r="M110" s="84"/>
      <c r="N110" s="84"/>
      <c r="O110" s="84"/>
      <c r="P110" s="84"/>
      <c r="Q110" s="84"/>
      <c r="R110" s="84"/>
      <c r="S110" s="84"/>
      <c r="T110" s="108"/>
      <c r="U110" s="108"/>
      <c r="V110" s="84"/>
      <c r="W110" s="84"/>
      <c r="X110" s="84"/>
      <c r="Y110" s="84"/>
      <c r="Z110" s="84"/>
      <c r="AA110" s="84"/>
      <c r="AB110" s="88" t="s">
        <v>584</v>
      </c>
      <c r="AC110" s="84"/>
      <c r="AD110" s="84"/>
      <c r="AE110" s="87"/>
      <c r="AF110" s="88">
        <v>84289</v>
      </c>
      <c r="AG110" s="39"/>
      <c r="AH110" s="39"/>
      <c r="AI110" s="88">
        <v>84309</v>
      </c>
      <c r="AJ110" s="39"/>
      <c r="AK110" s="39"/>
      <c r="AL110" s="88">
        <v>84329</v>
      </c>
      <c r="AM110" s="39"/>
      <c r="AN110" s="39"/>
      <c r="AO110" s="88">
        <v>84349</v>
      </c>
      <c r="AP110" s="39"/>
      <c r="AQ110" s="39"/>
      <c r="AR110" s="88">
        <v>84369</v>
      </c>
      <c r="AS110" s="39"/>
      <c r="AT110" s="39"/>
      <c r="AU110" s="88">
        <v>84294</v>
      </c>
      <c r="AV110" s="39"/>
      <c r="AW110" s="39"/>
      <c r="AX110" s="24">
        <v>116119</v>
      </c>
      <c r="AY110" s="39"/>
      <c r="AZ110" s="39"/>
      <c r="BA110" s="24">
        <v>110429</v>
      </c>
      <c r="BB110" s="39"/>
      <c r="BC110" s="39"/>
      <c r="BD110" s="24"/>
      <c r="BE110" s="39"/>
      <c r="BF110" s="39"/>
      <c r="BG110" s="24"/>
      <c r="BH110" s="39"/>
      <c r="BI110" s="39"/>
      <c r="BJ110" s="24"/>
      <c r="BK110" s="39"/>
      <c r="BL110" s="39"/>
      <c r="BM110" s="24"/>
      <c r="BN110" s="39"/>
      <c r="BO110" s="39"/>
    </row>
    <row r="111" spans="1:67" x14ac:dyDescent="0.2">
      <c r="A111" s="29" t="s">
        <v>25</v>
      </c>
      <c r="B111" s="29" t="s">
        <v>26</v>
      </c>
      <c r="C111" s="29">
        <f>'À renseigner'!$I$13</f>
        <v>0</v>
      </c>
      <c r="D111" s="82"/>
      <c r="E111" s="83"/>
      <c r="F111" s="83"/>
      <c r="G111" s="83"/>
      <c r="H111" s="83"/>
      <c r="I111" s="84"/>
      <c r="J111" s="84"/>
      <c r="K111" s="83" t="s">
        <v>27</v>
      </c>
      <c r="L111" s="83" t="s">
        <v>27</v>
      </c>
      <c r="M111" s="84"/>
      <c r="N111" s="84"/>
      <c r="O111" s="84"/>
      <c r="P111" s="84"/>
      <c r="Q111" s="84"/>
      <c r="R111" s="84"/>
      <c r="S111" s="84"/>
      <c r="T111" s="108"/>
      <c r="U111" s="108"/>
      <c r="V111" s="84"/>
      <c r="W111" s="84"/>
      <c r="X111" s="84"/>
      <c r="Y111" s="84"/>
      <c r="Z111" s="84"/>
      <c r="AA111" s="84"/>
      <c r="AB111" s="88" t="s">
        <v>584</v>
      </c>
      <c r="AC111" s="84"/>
      <c r="AD111" s="84"/>
      <c r="AE111" s="87"/>
      <c r="AF111" s="88">
        <v>84289</v>
      </c>
      <c r="AG111" s="39"/>
      <c r="AH111" s="39"/>
      <c r="AI111" s="88">
        <v>84309</v>
      </c>
      <c r="AJ111" s="39"/>
      <c r="AK111" s="39"/>
      <c r="AL111" s="88">
        <v>84329</v>
      </c>
      <c r="AM111" s="39"/>
      <c r="AN111" s="39"/>
      <c r="AO111" s="88">
        <v>84349</v>
      </c>
      <c r="AP111" s="39"/>
      <c r="AQ111" s="39"/>
      <c r="AR111" s="88">
        <v>84369</v>
      </c>
      <c r="AS111" s="39"/>
      <c r="AT111" s="39"/>
      <c r="AU111" s="88">
        <v>84294</v>
      </c>
      <c r="AV111" s="39"/>
      <c r="AW111" s="39"/>
      <c r="AX111" s="24">
        <v>116119</v>
      </c>
      <c r="AY111" s="39"/>
      <c r="AZ111" s="39"/>
      <c r="BA111" s="24">
        <v>110429</v>
      </c>
      <c r="BB111" s="39"/>
      <c r="BC111" s="39"/>
      <c r="BD111" s="24"/>
      <c r="BE111" s="39"/>
      <c r="BF111" s="39"/>
      <c r="BG111" s="24"/>
      <c r="BH111" s="39"/>
      <c r="BI111" s="39"/>
      <c r="BJ111" s="24"/>
      <c r="BK111" s="39"/>
      <c r="BL111" s="39"/>
      <c r="BM111" s="24"/>
      <c r="BN111" s="39"/>
      <c r="BO111" s="39"/>
    </row>
    <row r="112" spans="1:67" x14ac:dyDescent="0.2">
      <c r="A112" s="29" t="s">
        <v>25</v>
      </c>
      <c r="B112" s="29" t="s">
        <v>26</v>
      </c>
      <c r="C112" s="29">
        <f>'À renseigner'!$I$13</f>
        <v>0</v>
      </c>
      <c r="D112" s="82"/>
      <c r="E112" s="83"/>
      <c r="F112" s="83"/>
      <c r="G112" s="83"/>
      <c r="H112" s="83"/>
      <c r="I112" s="84"/>
      <c r="J112" s="84"/>
      <c r="K112" s="83" t="s">
        <v>27</v>
      </c>
      <c r="L112" s="83" t="s">
        <v>27</v>
      </c>
      <c r="M112" s="84"/>
      <c r="N112" s="84"/>
      <c r="O112" s="84"/>
      <c r="P112" s="84"/>
      <c r="Q112" s="84"/>
      <c r="R112" s="84"/>
      <c r="S112" s="84"/>
      <c r="T112" s="108"/>
      <c r="U112" s="108"/>
      <c r="V112" s="84"/>
      <c r="W112" s="84"/>
      <c r="X112" s="84"/>
      <c r="Y112" s="84"/>
      <c r="Z112" s="84"/>
      <c r="AA112" s="84"/>
      <c r="AB112" s="88" t="s">
        <v>584</v>
      </c>
      <c r="AC112" s="84"/>
      <c r="AD112" s="84"/>
      <c r="AE112" s="87"/>
      <c r="AF112" s="88">
        <v>84289</v>
      </c>
      <c r="AG112" s="39"/>
      <c r="AH112" s="39"/>
      <c r="AI112" s="88">
        <v>84309</v>
      </c>
      <c r="AJ112" s="39"/>
      <c r="AK112" s="39"/>
      <c r="AL112" s="88">
        <v>84329</v>
      </c>
      <c r="AM112" s="39"/>
      <c r="AN112" s="39"/>
      <c r="AO112" s="88">
        <v>84349</v>
      </c>
      <c r="AP112" s="39"/>
      <c r="AQ112" s="39"/>
      <c r="AR112" s="88">
        <v>84369</v>
      </c>
      <c r="AS112" s="39"/>
      <c r="AT112" s="39"/>
      <c r="AU112" s="88">
        <v>84294</v>
      </c>
      <c r="AV112" s="39"/>
      <c r="AW112" s="39"/>
      <c r="AX112" s="24">
        <v>116119</v>
      </c>
      <c r="AY112" s="39"/>
      <c r="AZ112" s="39"/>
      <c r="BA112" s="24">
        <v>110429</v>
      </c>
      <c r="BB112" s="39"/>
      <c r="BC112" s="39"/>
      <c r="BD112" s="24"/>
      <c r="BE112" s="39"/>
      <c r="BF112" s="39"/>
      <c r="BG112" s="24"/>
      <c r="BH112" s="39"/>
      <c r="BI112" s="39"/>
      <c r="BJ112" s="24"/>
      <c r="BK112" s="39"/>
      <c r="BL112" s="39"/>
      <c r="BM112" s="24"/>
      <c r="BN112" s="39"/>
      <c r="BO112" s="39"/>
    </row>
    <row r="113" spans="1:67" x14ac:dyDescent="0.2">
      <c r="A113" s="29" t="s">
        <v>25</v>
      </c>
      <c r="B113" s="29" t="s">
        <v>26</v>
      </c>
      <c r="C113" s="29">
        <f>'À renseigner'!$I$13</f>
        <v>0</v>
      </c>
      <c r="D113" s="82"/>
      <c r="E113" s="83"/>
      <c r="F113" s="83"/>
      <c r="G113" s="83"/>
      <c r="H113" s="83"/>
      <c r="I113" s="84"/>
      <c r="J113" s="84"/>
      <c r="K113" s="83" t="s">
        <v>27</v>
      </c>
      <c r="L113" s="83" t="s">
        <v>27</v>
      </c>
      <c r="M113" s="84"/>
      <c r="N113" s="84"/>
      <c r="O113" s="84"/>
      <c r="P113" s="84"/>
      <c r="Q113" s="84"/>
      <c r="R113" s="84"/>
      <c r="S113" s="84"/>
      <c r="T113" s="108"/>
      <c r="U113" s="108"/>
      <c r="V113" s="84"/>
      <c r="W113" s="84"/>
      <c r="X113" s="84"/>
      <c r="Y113" s="84"/>
      <c r="Z113" s="84"/>
      <c r="AA113" s="84"/>
      <c r="AB113" s="88" t="s">
        <v>584</v>
      </c>
      <c r="AC113" s="84"/>
      <c r="AD113" s="84"/>
      <c r="AE113" s="87"/>
      <c r="AF113" s="88">
        <v>84289</v>
      </c>
      <c r="AG113" s="39"/>
      <c r="AH113" s="39"/>
      <c r="AI113" s="88">
        <v>84309</v>
      </c>
      <c r="AJ113" s="39"/>
      <c r="AK113" s="39"/>
      <c r="AL113" s="88">
        <v>84329</v>
      </c>
      <c r="AM113" s="39"/>
      <c r="AN113" s="39"/>
      <c r="AO113" s="88">
        <v>84349</v>
      </c>
      <c r="AP113" s="39"/>
      <c r="AQ113" s="39"/>
      <c r="AR113" s="88">
        <v>84369</v>
      </c>
      <c r="AS113" s="39"/>
      <c r="AT113" s="39"/>
      <c r="AU113" s="88">
        <v>84294</v>
      </c>
      <c r="AV113" s="39"/>
      <c r="AW113" s="39"/>
      <c r="AX113" s="24">
        <v>116119</v>
      </c>
      <c r="AY113" s="39"/>
      <c r="AZ113" s="39"/>
      <c r="BA113" s="24">
        <v>110429</v>
      </c>
      <c r="BB113" s="39"/>
      <c r="BC113" s="39"/>
      <c r="BD113" s="24"/>
      <c r="BE113" s="39"/>
      <c r="BF113" s="39"/>
      <c r="BG113" s="24"/>
      <c r="BH113" s="39"/>
      <c r="BI113" s="39"/>
      <c r="BJ113" s="24"/>
      <c r="BK113" s="39"/>
      <c r="BL113" s="39"/>
      <c r="BM113" s="24"/>
      <c r="BN113" s="39"/>
      <c r="BO113" s="39"/>
    </row>
    <row r="114" spans="1:67" x14ac:dyDescent="0.2">
      <c r="A114" s="29" t="s">
        <v>25</v>
      </c>
      <c r="B114" s="29" t="s">
        <v>26</v>
      </c>
      <c r="C114" s="29">
        <f>'À renseigner'!$I$13</f>
        <v>0</v>
      </c>
      <c r="D114" s="82"/>
      <c r="E114" s="83"/>
      <c r="F114" s="83"/>
      <c r="G114" s="83"/>
      <c r="H114" s="83"/>
      <c r="I114" s="84"/>
      <c r="J114" s="84"/>
      <c r="K114" s="83" t="s">
        <v>27</v>
      </c>
      <c r="L114" s="83" t="s">
        <v>27</v>
      </c>
      <c r="M114" s="84"/>
      <c r="N114" s="84"/>
      <c r="O114" s="84"/>
      <c r="P114" s="84"/>
      <c r="Q114" s="84"/>
      <c r="R114" s="84"/>
      <c r="S114" s="84"/>
      <c r="T114" s="108"/>
      <c r="U114" s="108"/>
      <c r="V114" s="84"/>
      <c r="W114" s="84"/>
      <c r="X114" s="84"/>
      <c r="Y114" s="84"/>
      <c r="Z114" s="84"/>
      <c r="AA114" s="84"/>
      <c r="AB114" s="88" t="s">
        <v>584</v>
      </c>
      <c r="AC114" s="84"/>
      <c r="AD114" s="84"/>
      <c r="AE114" s="87"/>
      <c r="AF114" s="88">
        <v>84289</v>
      </c>
      <c r="AG114" s="39"/>
      <c r="AH114" s="39"/>
      <c r="AI114" s="88">
        <v>84309</v>
      </c>
      <c r="AJ114" s="39"/>
      <c r="AK114" s="39"/>
      <c r="AL114" s="88">
        <v>84329</v>
      </c>
      <c r="AM114" s="39"/>
      <c r="AN114" s="39"/>
      <c r="AO114" s="88">
        <v>84349</v>
      </c>
      <c r="AP114" s="39"/>
      <c r="AQ114" s="39"/>
      <c r="AR114" s="88">
        <v>84369</v>
      </c>
      <c r="AS114" s="39"/>
      <c r="AT114" s="39"/>
      <c r="AU114" s="88">
        <v>84294</v>
      </c>
      <c r="AV114" s="39"/>
      <c r="AW114" s="39"/>
      <c r="AX114" s="24">
        <v>116119</v>
      </c>
      <c r="AY114" s="39"/>
      <c r="AZ114" s="39"/>
      <c r="BA114" s="24">
        <v>110429</v>
      </c>
      <c r="BB114" s="39"/>
      <c r="BC114" s="39"/>
      <c r="BD114" s="24"/>
      <c r="BE114" s="39"/>
      <c r="BF114" s="39"/>
      <c r="BG114" s="24"/>
      <c r="BH114" s="39"/>
      <c r="BI114" s="39"/>
      <c r="BJ114" s="24"/>
      <c r="BK114" s="39"/>
      <c r="BL114" s="39"/>
      <c r="BM114" s="24"/>
      <c r="BN114" s="39"/>
      <c r="BO114" s="39"/>
    </row>
    <row r="115" spans="1:67" x14ac:dyDescent="0.2">
      <c r="A115" s="29" t="s">
        <v>25</v>
      </c>
      <c r="B115" s="29" t="s">
        <v>26</v>
      </c>
      <c r="C115" s="29">
        <f>'À renseigner'!$I$13</f>
        <v>0</v>
      </c>
      <c r="D115" s="82"/>
      <c r="E115" s="83"/>
      <c r="F115" s="83"/>
      <c r="G115" s="83"/>
      <c r="H115" s="83"/>
      <c r="I115" s="84"/>
      <c r="J115" s="84"/>
      <c r="K115" s="83" t="s">
        <v>27</v>
      </c>
      <c r="L115" s="83" t="s">
        <v>27</v>
      </c>
      <c r="M115" s="84"/>
      <c r="N115" s="84"/>
      <c r="O115" s="84"/>
      <c r="P115" s="84"/>
      <c r="Q115" s="84"/>
      <c r="R115" s="84"/>
      <c r="S115" s="84"/>
      <c r="T115" s="108"/>
      <c r="U115" s="108"/>
      <c r="V115" s="84"/>
      <c r="W115" s="84"/>
      <c r="X115" s="84"/>
      <c r="Y115" s="84"/>
      <c r="Z115" s="84"/>
      <c r="AA115" s="84"/>
      <c r="AB115" s="88" t="s">
        <v>584</v>
      </c>
      <c r="AC115" s="84"/>
      <c r="AD115" s="84"/>
      <c r="AE115" s="87"/>
      <c r="AF115" s="88">
        <v>84289</v>
      </c>
      <c r="AG115" s="39"/>
      <c r="AH115" s="39"/>
      <c r="AI115" s="88">
        <v>84309</v>
      </c>
      <c r="AJ115" s="39"/>
      <c r="AK115" s="39"/>
      <c r="AL115" s="88">
        <v>84329</v>
      </c>
      <c r="AM115" s="39"/>
      <c r="AN115" s="39"/>
      <c r="AO115" s="88">
        <v>84349</v>
      </c>
      <c r="AP115" s="39"/>
      <c r="AQ115" s="39"/>
      <c r="AR115" s="88">
        <v>84369</v>
      </c>
      <c r="AS115" s="39"/>
      <c r="AT115" s="39"/>
      <c r="AU115" s="88">
        <v>84294</v>
      </c>
      <c r="AV115" s="39"/>
      <c r="AW115" s="39"/>
      <c r="AX115" s="24">
        <v>116119</v>
      </c>
      <c r="AY115" s="39"/>
      <c r="AZ115" s="39"/>
      <c r="BA115" s="24">
        <v>110429</v>
      </c>
      <c r="BB115" s="39"/>
      <c r="BC115" s="39"/>
      <c r="BD115" s="24"/>
      <c r="BE115" s="39"/>
      <c r="BF115" s="39"/>
      <c r="BG115" s="24"/>
      <c r="BH115" s="39"/>
      <c r="BI115" s="39"/>
      <c r="BJ115" s="24"/>
      <c r="BK115" s="39"/>
      <c r="BL115" s="39"/>
      <c r="BM115" s="24"/>
      <c r="BN115" s="39"/>
      <c r="BO115" s="39"/>
    </row>
    <row r="116" spans="1:67" x14ac:dyDescent="0.2">
      <c r="A116" s="29" t="s">
        <v>25</v>
      </c>
      <c r="B116" s="29" t="s">
        <v>26</v>
      </c>
      <c r="C116" s="29">
        <f>'À renseigner'!$I$13</f>
        <v>0</v>
      </c>
      <c r="D116" s="82"/>
      <c r="E116" s="83"/>
      <c r="F116" s="83"/>
      <c r="G116" s="83"/>
      <c r="H116" s="83"/>
      <c r="I116" s="84"/>
      <c r="J116" s="84"/>
      <c r="K116" s="83" t="s">
        <v>27</v>
      </c>
      <c r="L116" s="83" t="s">
        <v>27</v>
      </c>
      <c r="M116" s="84"/>
      <c r="N116" s="84"/>
      <c r="O116" s="84"/>
      <c r="P116" s="84"/>
      <c r="Q116" s="84"/>
      <c r="R116" s="84"/>
      <c r="S116" s="84"/>
      <c r="T116" s="108"/>
      <c r="U116" s="108"/>
      <c r="V116" s="84"/>
      <c r="W116" s="84"/>
      <c r="X116" s="84"/>
      <c r="Y116" s="84"/>
      <c r="Z116" s="84"/>
      <c r="AA116" s="84"/>
      <c r="AB116" s="88" t="s">
        <v>584</v>
      </c>
      <c r="AC116" s="84"/>
      <c r="AD116" s="84"/>
      <c r="AE116" s="87"/>
      <c r="AF116" s="88">
        <v>84289</v>
      </c>
      <c r="AG116" s="39"/>
      <c r="AH116" s="39"/>
      <c r="AI116" s="88">
        <v>84309</v>
      </c>
      <c r="AJ116" s="39"/>
      <c r="AK116" s="39"/>
      <c r="AL116" s="88">
        <v>84329</v>
      </c>
      <c r="AM116" s="39"/>
      <c r="AN116" s="39"/>
      <c r="AO116" s="88">
        <v>84349</v>
      </c>
      <c r="AP116" s="39"/>
      <c r="AQ116" s="39"/>
      <c r="AR116" s="88">
        <v>84369</v>
      </c>
      <c r="AS116" s="39"/>
      <c r="AT116" s="39"/>
      <c r="AU116" s="88">
        <v>84294</v>
      </c>
      <c r="AV116" s="39"/>
      <c r="AW116" s="39"/>
      <c r="AX116" s="24">
        <v>116119</v>
      </c>
      <c r="AY116" s="39"/>
      <c r="AZ116" s="39"/>
      <c r="BA116" s="24">
        <v>110429</v>
      </c>
      <c r="BB116" s="39"/>
      <c r="BC116" s="39"/>
      <c r="BD116" s="24"/>
      <c r="BE116" s="39"/>
      <c r="BF116" s="39"/>
      <c r="BG116" s="24"/>
      <c r="BH116" s="39"/>
      <c r="BI116" s="39"/>
      <c r="BJ116" s="24"/>
      <c r="BK116" s="39"/>
      <c r="BL116" s="39"/>
      <c r="BM116" s="24"/>
      <c r="BN116" s="39"/>
      <c r="BO116" s="39"/>
    </row>
    <row r="117" spans="1:67" x14ac:dyDescent="0.2">
      <c r="A117" s="29" t="s">
        <v>25</v>
      </c>
      <c r="B117" s="29" t="s">
        <v>26</v>
      </c>
      <c r="C117" s="29">
        <f>'À renseigner'!$I$13</f>
        <v>0</v>
      </c>
      <c r="D117" s="82"/>
      <c r="E117" s="83"/>
      <c r="F117" s="83"/>
      <c r="G117" s="83"/>
      <c r="H117" s="83"/>
      <c r="I117" s="84"/>
      <c r="J117" s="84"/>
      <c r="K117" s="83" t="s">
        <v>27</v>
      </c>
      <c r="L117" s="83" t="s">
        <v>27</v>
      </c>
      <c r="M117" s="84"/>
      <c r="N117" s="84"/>
      <c r="O117" s="84"/>
      <c r="P117" s="84"/>
      <c r="Q117" s="84"/>
      <c r="R117" s="84"/>
      <c r="S117" s="84"/>
      <c r="T117" s="108"/>
      <c r="U117" s="108"/>
      <c r="V117" s="84"/>
      <c r="W117" s="84"/>
      <c r="X117" s="84"/>
      <c r="Y117" s="84"/>
      <c r="Z117" s="84"/>
      <c r="AA117" s="84"/>
      <c r="AB117" s="88" t="s">
        <v>584</v>
      </c>
      <c r="AC117" s="84"/>
      <c r="AD117" s="84"/>
      <c r="AE117" s="87"/>
      <c r="AF117" s="88">
        <v>84289</v>
      </c>
      <c r="AG117" s="39"/>
      <c r="AH117" s="39"/>
      <c r="AI117" s="88">
        <v>84309</v>
      </c>
      <c r="AJ117" s="39"/>
      <c r="AK117" s="39"/>
      <c r="AL117" s="88">
        <v>84329</v>
      </c>
      <c r="AM117" s="39"/>
      <c r="AN117" s="39"/>
      <c r="AO117" s="88">
        <v>84349</v>
      </c>
      <c r="AP117" s="39"/>
      <c r="AQ117" s="39"/>
      <c r="AR117" s="88">
        <v>84369</v>
      </c>
      <c r="AS117" s="39"/>
      <c r="AT117" s="39"/>
      <c r="AU117" s="88">
        <v>84294</v>
      </c>
      <c r="AV117" s="39"/>
      <c r="AW117" s="39"/>
      <c r="AX117" s="24">
        <v>116119</v>
      </c>
      <c r="AY117" s="39"/>
      <c r="AZ117" s="39"/>
      <c r="BA117" s="24">
        <v>110429</v>
      </c>
      <c r="BB117" s="39"/>
      <c r="BC117" s="39"/>
      <c r="BD117" s="24"/>
      <c r="BE117" s="39"/>
      <c r="BF117" s="39"/>
      <c r="BG117" s="24"/>
      <c r="BH117" s="39"/>
      <c r="BI117" s="39"/>
      <c r="BJ117" s="24"/>
      <c r="BK117" s="39"/>
      <c r="BL117" s="39"/>
      <c r="BM117" s="24"/>
      <c r="BN117" s="39"/>
      <c r="BO117" s="39"/>
    </row>
    <row r="118" spans="1:67" x14ac:dyDescent="0.2">
      <c r="A118" s="29" t="s">
        <v>25</v>
      </c>
      <c r="B118" s="29" t="s">
        <v>26</v>
      </c>
      <c r="C118" s="29">
        <f>'À renseigner'!$I$13</f>
        <v>0</v>
      </c>
      <c r="D118" s="82"/>
      <c r="E118" s="83"/>
      <c r="F118" s="83"/>
      <c r="G118" s="83"/>
      <c r="H118" s="83"/>
      <c r="I118" s="84"/>
      <c r="J118" s="84"/>
      <c r="K118" s="83" t="s">
        <v>27</v>
      </c>
      <c r="L118" s="83" t="s">
        <v>27</v>
      </c>
      <c r="M118" s="84"/>
      <c r="N118" s="84"/>
      <c r="O118" s="84"/>
      <c r="P118" s="84"/>
      <c r="Q118" s="84"/>
      <c r="R118" s="84"/>
      <c r="S118" s="84"/>
      <c r="T118" s="108"/>
      <c r="U118" s="108"/>
      <c r="V118" s="84"/>
      <c r="W118" s="84"/>
      <c r="X118" s="84"/>
      <c r="Y118" s="84"/>
      <c r="Z118" s="84"/>
      <c r="AA118" s="84"/>
      <c r="AB118" s="88" t="s">
        <v>584</v>
      </c>
      <c r="AC118" s="84"/>
      <c r="AD118" s="84"/>
      <c r="AE118" s="87"/>
      <c r="AF118" s="88">
        <v>84289</v>
      </c>
      <c r="AG118" s="39"/>
      <c r="AH118" s="39"/>
      <c r="AI118" s="88">
        <v>84309</v>
      </c>
      <c r="AJ118" s="39"/>
      <c r="AK118" s="39"/>
      <c r="AL118" s="88">
        <v>84329</v>
      </c>
      <c r="AM118" s="39"/>
      <c r="AN118" s="39"/>
      <c r="AO118" s="88">
        <v>84349</v>
      </c>
      <c r="AP118" s="39"/>
      <c r="AQ118" s="39"/>
      <c r="AR118" s="88">
        <v>84369</v>
      </c>
      <c r="AS118" s="39"/>
      <c r="AT118" s="39"/>
      <c r="AU118" s="88">
        <v>84294</v>
      </c>
      <c r="AV118" s="39"/>
      <c r="AW118" s="39"/>
      <c r="AX118" s="24">
        <v>116119</v>
      </c>
      <c r="AY118" s="39"/>
      <c r="AZ118" s="39"/>
      <c r="BA118" s="24">
        <v>110429</v>
      </c>
      <c r="BB118" s="39"/>
      <c r="BC118" s="39"/>
      <c r="BD118" s="24"/>
      <c r="BE118" s="39"/>
      <c r="BF118" s="39"/>
      <c r="BG118" s="24"/>
      <c r="BH118" s="39"/>
      <c r="BI118" s="39"/>
      <c r="BJ118" s="24"/>
      <c r="BK118" s="39"/>
      <c r="BL118" s="39"/>
      <c r="BM118" s="24"/>
      <c r="BN118" s="39"/>
      <c r="BO118" s="39"/>
    </row>
    <row r="119" spans="1:67" x14ac:dyDescent="0.2">
      <c r="A119" s="29" t="s">
        <v>25</v>
      </c>
      <c r="B119" s="29" t="s">
        <v>26</v>
      </c>
      <c r="C119" s="29">
        <f>'À renseigner'!$I$13</f>
        <v>0</v>
      </c>
      <c r="D119" s="82"/>
      <c r="E119" s="83"/>
      <c r="F119" s="83"/>
      <c r="G119" s="83"/>
      <c r="H119" s="83"/>
      <c r="I119" s="84"/>
      <c r="J119" s="84"/>
      <c r="K119" s="83" t="s">
        <v>27</v>
      </c>
      <c r="L119" s="83" t="s">
        <v>27</v>
      </c>
      <c r="M119" s="84"/>
      <c r="N119" s="84"/>
      <c r="O119" s="84"/>
      <c r="P119" s="84"/>
      <c r="Q119" s="84"/>
      <c r="R119" s="84"/>
      <c r="S119" s="84"/>
      <c r="T119" s="108"/>
      <c r="U119" s="108"/>
      <c r="V119" s="84"/>
      <c r="W119" s="84"/>
      <c r="X119" s="84"/>
      <c r="Y119" s="84"/>
      <c r="Z119" s="84"/>
      <c r="AA119" s="84"/>
      <c r="AB119" s="88" t="s">
        <v>584</v>
      </c>
      <c r="AC119" s="84"/>
      <c r="AD119" s="84"/>
      <c r="AE119" s="87"/>
      <c r="AF119" s="88">
        <v>84289</v>
      </c>
      <c r="AG119" s="39"/>
      <c r="AH119" s="39"/>
      <c r="AI119" s="88">
        <v>84309</v>
      </c>
      <c r="AJ119" s="39"/>
      <c r="AK119" s="39"/>
      <c r="AL119" s="88">
        <v>84329</v>
      </c>
      <c r="AM119" s="39"/>
      <c r="AN119" s="39"/>
      <c r="AO119" s="88">
        <v>84349</v>
      </c>
      <c r="AP119" s="39"/>
      <c r="AQ119" s="39"/>
      <c r="AR119" s="88">
        <v>84369</v>
      </c>
      <c r="AS119" s="39"/>
      <c r="AT119" s="39"/>
      <c r="AU119" s="88">
        <v>84294</v>
      </c>
      <c r="AV119" s="39"/>
      <c r="AW119" s="39"/>
      <c r="AX119" s="24">
        <v>116119</v>
      </c>
      <c r="AY119" s="39"/>
      <c r="AZ119" s="39"/>
      <c r="BA119" s="24">
        <v>110429</v>
      </c>
      <c r="BB119" s="39"/>
      <c r="BC119" s="39"/>
      <c r="BD119" s="24"/>
      <c r="BE119" s="39"/>
      <c r="BF119" s="39"/>
      <c r="BG119" s="24"/>
      <c r="BH119" s="39"/>
      <c r="BI119" s="39"/>
      <c r="BJ119" s="24"/>
      <c r="BK119" s="39"/>
      <c r="BL119" s="39"/>
      <c r="BM119" s="24"/>
      <c r="BN119" s="39"/>
      <c r="BO119" s="39"/>
    </row>
    <row r="120" spans="1:67" x14ac:dyDescent="0.2">
      <c r="A120" s="29" t="s">
        <v>25</v>
      </c>
      <c r="B120" s="29" t="s">
        <v>26</v>
      </c>
      <c r="C120" s="29">
        <f>'À renseigner'!$I$13</f>
        <v>0</v>
      </c>
      <c r="D120" s="82"/>
      <c r="E120" s="83"/>
      <c r="F120" s="83"/>
      <c r="G120" s="83"/>
      <c r="H120" s="83"/>
      <c r="I120" s="84"/>
      <c r="J120" s="84"/>
      <c r="K120" s="83" t="s">
        <v>27</v>
      </c>
      <c r="L120" s="83" t="s">
        <v>27</v>
      </c>
      <c r="M120" s="84"/>
      <c r="N120" s="84"/>
      <c r="O120" s="84"/>
      <c r="P120" s="84"/>
      <c r="Q120" s="84"/>
      <c r="R120" s="84"/>
      <c r="S120" s="84"/>
      <c r="T120" s="108"/>
      <c r="U120" s="108"/>
      <c r="V120" s="84"/>
      <c r="W120" s="84"/>
      <c r="X120" s="84"/>
      <c r="Y120" s="84"/>
      <c r="Z120" s="84"/>
      <c r="AA120" s="84"/>
      <c r="AB120" s="88" t="s">
        <v>584</v>
      </c>
      <c r="AC120" s="84"/>
      <c r="AD120" s="84"/>
      <c r="AE120" s="87"/>
      <c r="AF120" s="88">
        <v>84289</v>
      </c>
      <c r="AG120" s="39"/>
      <c r="AH120" s="39"/>
      <c r="AI120" s="88">
        <v>84309</v>
      </c>
      <c r="AJ120" s="39"/>
      <c r="AK120" s="39"/>
      <c r="AL120" s="88">
        <v>84329</v>
      </c>
      <c r="AM120" s="39"/>
      <c r="AN120" s="39"/>
      <c r="AO120" s="88">
        <v>84349</v>
      </c>
      <c r="AP120" s="39"/>
      <c r="AQ120" s="39"/>
      <c r="AR120" s="88">
        <v>84369</v>
      </c>
      <c r="AS120" s="39"/>
      <c r="AT120" s="39"/>
      <c r="AU120" s="88">
        <v>84294</v>
      </c>
      <c r="AV120" s="39"/>
      <c r="AW120" s="39"/>
      <c r="AX120" s="24">
        <v>116119</v>
      </c>
      <c r="AY120" s="39"/>
      <c r="AZ120" s="39"/>
      <c r="BA120" s="24">
        <v>110429</v>
      </c>
      <c r="BB120" s="39"/>
      <c r="BC120" s="39"/>
      <c r="BD120" s="24"/>
      <c r="BE120" s="39"/>
      <c r="BF120" s="39"/>
      <c r="BG120" s="24"/>
      <c r="BH120" s="39"/>
      <c r="BI120" s="39"/>
      <c r="BJ120" s="24"/>
      <c r="BK120" s="39"/>
      <c r="BL120" s="39"/>
      <c r="BM120" s="24"/>
      <c r="BN120" s="39"/>
      <c r="BO120" s="39"/>
    </row>
    <row r="121" spans="1:67" x14ac:dyDescent="0.2">
      <c r="A121" s="29" t="s">
        <v>25</v>
      </c>
      <c r="B121" s="29" t="s">
        <v>26</v>
      </c>
      <c r="C121" s="29">
        <f>'À renseigner'!$I$13</f>
        <v>0</v>
      </c>
      <c r="D121" s="82"/>
      <c r="E121" s="83"/>
      <c r="F121" s="83"/>
      <c r="G121" s="83"/>
      <c r="H121" s="83"/>
      <c r="I121" s="84"/>
      <c r="J121" s="84"/>
      <c r="K121" s="83" t="s">
        <v>27</v>
      </c>
      <c r="L121" s="83" t="s">
        <v>27</v>
      </c>
      <c r="M121" s="84"/>
      <c r="N121" s="84"/>
      <c r="O121" s="84"/>
      <c r="P121" s="84"/>
      <c r="Q121" s="84"/>
      <c r="R121" s="84"/>
      <c r="S121" s="84"/>
      <c r="T121" s="108"/>
      <c r="U121" s="108"/>
      <c r="V121" s="84"/>
      <c r="W121" s="84"/>
      <c r="X121" s="84"/>
      <c r="Y121" s="84"/>
      <c r="Z121" s="84"/>
      <c r="AA121" s="84"/>
      <c r="AB121" s="88" t="s">
        <v>584</v>
      </c>
      <c r="AC121" s="84"/>
      <c r="AD121" s="84"/>
      <c r="AE121" s="87"/>
      <c r="AF121" s="88">
        <v>84289</v>
      </c>
      <c r="AG121" s="39"/>
      <c r="AH121" s="39"/>
      <c r="AI121" s="88">
        <v>84309</v>
      </c>
      <c r="AJ121" s="39"/>
      <c r="AK121" s="39"/>
      <c r="AL121" s="88">
        <v>84329</v>
      </c>
      <c r="AM121" s="39"/>
      <c r="AN121" s="39"/>
      <c r="AO121" s="88">
        <v>84349</v>
      </c>
      <c r="AP121" s="39"/>
      <c r="AQ121" s="39"/>
      <c r="AR121" s="88">
        <v>84369</v>
      </c>
      <c r="AS121" s="39"/>
      <c r="AT121" s="39"/>
      <c r="AU121" s="88">
        <v>84294</v>
      </c>
      <c r="AV121" s="39"/>
      <c r="AW121" s="39"/>
      <c r="AX121" s="24">
        <v>116119</v>
      </c>
      <c r="AY121" s="39"/>
      <c r="AZ121" s="39"/>
      <c r="BA121" s="24">
        <v>110429</v>
      </c>
      <c r="BB121" s="39"/>
      <c r="BC121" s="39"/>
      <c r="BD121" s="24"/>
      <c r="BE121" s="39"/>
      <c r="BF121" s="39"/>
      <c r="BG121" s="24"/>
      <c r="BH121" s="39"/>
      <c r="BI121" s="39"/>
      <c r="BJ121" s="24"/>
      <c r="BK121" s="39"/>
      <c r="BL121" s="39"/>
      <c r="BM121" s="24"/>
      <c r="BN121" s="39"/>
      <c r="BO121" s="39"/>
    </row>
    <row r="122" spans="1:67" x14ac:dyDescent="0.2">
      <c r="A122" s="29" t="s">
        <v>25</v>
      </c>
      <c r="B122" s="29" t="s">
        <v>26</v>
      </c>
      <c r="C122" s="29">
        <f>'À renseigner'!$I$13</f>
        <v>0</v>
      </c>
      <c r="D122" s="82"/>
      <c r="E122" s="83"/>
      <c r="F122" s="83"/>
      <c r="G122" s="83"/>
      <c r="H122" s="83"/>
      <c r="I122" s="84"/>
      <c r="J122" s="84"/>
      <c r="K122" s="83" t="s">
        <v>27</v>
      </c>
      <c r="L122" s="83" t="s">
        <v>27</v>
      </c>
      <c r="M122" s="84"/>
      <c r="N122" s="84"/>
      <c r="O122" s="84"/>
      <c r="P122" s="84"/>
      <c r="Q122" s="84"/>
      <c r="R122" s="84"/>
      <c r="S122" s="84"/>
      <c r="T122" s="108"/>
      <c r="U122" s="108"/>
      <c r="V122" s="84"/>
      <c r="W122" s="84"/>
      <c r="X122" s="84"/>
      <c r="Y122" s="84"/>
      <c r="Z122" s="84"/>
      <c r="AA122" s="84"/>
      <c r="AB122" s="88" t="s">
        <v>584</v>
      </c>
      <c r="AC122" s="84"/>
      <c r="AD122" s="84"/>
      <c r="AE122" s="87"/>
      <c r="AF122" s="88">
        <v>84289</v>
      </c>
      <c r="AG122" s="39"/>
      <c r="AH122" s="39"/>
      <c r="AI122" s="88">
        <v>84309</v>
      </c>
      <c r="AJ122" s="39"/>
      <c r="AK122" s="39"/>
      <c r="AL122" s="88">
        <v>84329</v>
      </c>
      <c r="AM122" s="39"/>
      <c r="AN122" s="39"/>
      <c r="AO122" s="88">
        <v>84349</v>
      </c>
      <c r="AP122" s="39"/>
      <c r="AQ122" s="39"/>
      <c r="AR122" s="88">
        <v>84369</v>
      </c>
      <c r="AS122" s="39"/>
      <c r="AT122" s="39"/>
      <c r="AU122" s="88">
        <v>84294</v>
      </c>
      <c r="AV122" s="39"/>
      <c r="AW122" s="39"/>
      <c r="AX122" s="24">
        <v>116119</v>
      </c>
      <c r="AY122" s="39"/>
      <c r="AZ122" s="39"/>
      <c r="BA122" s="24">
        <v>110429</v>
      </c>
      <c r="BB122" s="39"/>
      <c r="BC122" s="39"/>
      <c r="BD122" s="24"/>
      <c r="BE122" s="39"/>
      <c r="BF122" s="39"/>
      <c r="BG122" s="24"/>
      <c r="BH122" s="39"/>
      <c r="BI122" s="39"/>
      <c r="BJ122" s="24"/>
      <c r="BK122" s="39"/>
      <c r="BL122" s="39"/>
      <c r="BM122" s="24"/>
      <c r="BN122" s="39"/>
      <c r="BO122" s="39"/>
    </row>
    <row r="123" spans="1:67" x14ac:dyDescent="0.2">
      <c r="A123" s="29" t="s">
        <v>25</v>
      </c>
      <c r="B123" s="29" t="s">
        <v>26</v>
      </c>
      <c r="C123" s="29">
        <f>'À renseigner'!$I$13</f>
        <v>0</v>
      </c>
      <c r="D123" s="82"/>
      <c r="E123" s="83"/>
      <c r="F123" s="83"/>
      <c r="G123" s="83"/>
      <c r="H123" s="83"/>
      <c r="I123" s="84"/>
      <c r="J123" s="84"/>
      <c r="K123" s="83" t="s">
        <v>27</v>
      </c>
      <c r="L123" s="83" t="s">
        <v>27</v>
      </c>
      <c r="M123" s="84"/>
      <c r="N123" s="84"/>
      <c r="O123" s="84"/>
      <c r="P123" s="84"/>
      <c r="Q123" s="84"/>
      <c r="R123" s="84"/>
      <c r="S123" s="84"/>
      <c r="T123" s="108"/>
      <c r="U123" s="108"/>
      <c r="V123" s="84"/>
      <c r="W123" s="84"/>
      <c r="X123" s="84"/>
      <c r="Y123" s="84"/>
      <c r="Z123" s="84"/>
      <c r="AA123" s="84"/>
      <c r="AB123" s="88" t="s">
        <v>584</v>
      </c>
      <c r="AC123" s="84"/>
      <c r="AD123" s="84"/>
      <c r="AE123" s="87"/>
      <c r="AF123" s="88">
        <v>84289</v>
      </c>
      <c r="AG123" s="39"/>
      <c r="AH123" s="39"/>
      <c r="AI123" s="88">
        <v>84309</v>
      </c>
      <c r="AJ123" s="39"/>
      <c r="AK123" s="39"/>
      <c r="AL123" s="88">
        <v>84329</v>
      </c>
      <c r="AM123" s="39"/>
      <c r="AN123" s="39"/>
      <c r="AO123" s="88">
        <v>84349</v>
      </c>
      <c r="AP123" s="39"/>
      <c r="AQ123" s="39"/>
      <c r="AR123" s="88">
        <v>84369</v>
      </c>
      <c r="AS123" s="39"/>
      <c r="AT123" s="39"/>
      <c r="AU123" s="88">
        <v>84294</v>
      </c>
      <c r="AV123" s="39"/>
      <c r="AW123" s="39"/>
      <c r="AX123" s="24">
        <v>116119</v>
      </c>
      <c r="AY123" s="39"/>
      <c r="AZ123" s="39"/>
      <c r="BA123" s="24">
        <v>110429</v>
      </c>
      <c r="BB123" s="39"/>
      <c r="BC123" s="39"/>
      <c r="BD123" s="24"/>
      <c r="BE123" s="39"/>
      <c r="BF123" s="39"/>
      <c r="BG123" s="24"/>
      <c r="BH123" s="39"/>
      <c r="BI123" s="39"/>
      <c r="BJ123" s="24"/>
      <c r="BK123" s="39"/>
      <c r="BL123" s="39"/>
      <c r="BM123" s="24"/>
      <c r="BN123" s="39"/>
      <c r="BO123" s="39"/>
    </row>
    <row r="124" spans="1:67" x14ac:dyDescent="0.2">
      <c r="A124" s="29" t="s">
        <v>25</v>
      </c>
      <c r="B124" s="29" t="s">
        <v>26</v>
      </c>
      <c r="C124" s="29">
        <f>'À renseigner'!$I$13</f>
        <v>0</v>
      </c>
      <c r="D124" s="82"/>
      <c r="E124" s="83"/>
      <c r="F124" s="83"/>
      <c r="G124" s="83"/>
      <c r="H124" s="83"/>
      <c r="I124" s="84"/>
      <c r="J124" s="84"/>
      <c r="K124" s="83" t="s">
        <v>27</v>
      </c>
      <c r="L124" s="83" t="s">
        <v>27</v>
      </c>
      <c r="M124" s="84"/>
      <c r="N124" s="84"/>
      <c r="O124" s="84"/>
      <c r="P124" s="84"/>
      <c r="Q124" s="84"/>
      <c r="R124" s="84"/>
      <c r="S124" s="84"/>
      <c r="T124" s="108"/>
      <c r="U124" s="108"/>
      <c r="V124" s="84"/>
      <c r="W124" s="84"/>
      <c r="X124" s="84"/>
      <c r="Y124" s="84"/>
      <c r="Z124" s="84"/>
      <c r="AA124" s="84"/>
      <c r="AB124" s="88" t="s">
        <v>584</v>
      </c>
      <c r="AC124" s="84"/>
      <c r="AD124" s="84"/>
      <c r="AE124" s="87"/>
      <c r="AF124" s="88">
        <v>84289</v>
      </c>
      <c r="AG124" s="39"/>
      <c r="AH124" s="39"/>
      <c r="AI124" s="88">
        <v>84309</v>
      </c>
      <c r="AJ124" s="39"/>
      <c r="AK124" s="39"/>
      <c r="AL124" s="88">
        <v>84329</v>
      </c>
      <c r="AM124" s="39"/>
      <c r="AN124" s="39"/>
      <c r="AO124" s="88">
        <v>84349</v>
      </c>
      <c r="AP124" s="39"/>
      <c r="AQ124" s="39"/>
      <c r="AR124" s="88">
        <v>84369</v>
      </c>
      <c r="AS124" s="39"/>
      <c r="AT124" s="39"/>
      <c r="AU124" s="88">
        <v>84294</v>
      </c>
      <c r="AV124" s="39"/>
      <c r="AW124" s="39"/>
      <c r="AX124" s="24">
        <v>116119</v>
      </c>
      <c r="AY124" s="39"/>
      <c r="AZ124" s="39"/>
      <c r="BA124" s="24">
        <v>110429</v>
      </c>
      <c r="BB124" s="39"/>
      <c r="BC124" s="39"/>
      <c r="BD124" s="24"/>
      <c r="BE124" s="39"/>
      <c r="BF124" s="39"/>
      <c r="BG124" s="24"/>
      <c r="BH124" s="39"/>
      <c r="BI124" s="39"/>
      <c r="BJ124" s="24"/>
      <c r="BK124" s="39"/>
      <c r="BL124" s="39"/>
      <c r="BM124" s="24"/>
      <c r="BN124" s="39"/>
      <c r="BO124" s="39"/>
    </row>
    <row r="125" spans="1:67" x14ac:dyDescent="0.2">
      <c r="A125" s="29" t="s">
        <v>25</v>
      </c>
      <c r="B125" s="29" t="s">
        <v>26</v>
      </c>
      <c r="C125" s="29">
        <f>'À renseigner'!$I$13</f>
        <v>0</v>
      </c>
      <c r="D125" s="82"/>
      <c r="E125" s="83"/>
      <c r="F125" s="83"/>
      <c r="G125" s="83"/>
      <c r="H125" s="83"/>
      <c r="I125" s="84"/>
      <c r="J125" s="84"/>
      <c r="K125" s="83" t="s">
        <v>27</v>
      </c>
      <c r="L125" s="83" t="s">
        <v>27</v>
      </c>
      <c r="M125" s="84"/>
      <c r="N125" s="84"/>
      <c r="O125" s="84"/>
      <c r="P125" s="84"/>
      <c r="Q125" s="84"/>
      <c r="R125" s="84"/>
      <c r="S125" s="84"/>
      <c r="T125" s="108"/>
      <c r="U125" s="108"/>
      <c r="V125" s="84"/>
      <c r="W125" s="84"/>
      <c r="X125" s="84"/>
      <c r="Y125" s="84"/>
      <c r="Z125" s="84"/>
      <c r="AA125" s="84"/>
      <c r="AB125" s="88" t="s">
        <v>584</v>
      </c>
      <c r="AC125" s="84"/>
      <c r="AD125" s="84"/>
      <c r="AE125" s="87"/>
      <c r="AF125" s="88">
        <v>84289</v>
      </c>
      <c r="AG125" s="39"/>
      <c r="AH125" s="39"/>
      <c r="AI125" s="88">
        <v>84309</v>
      </c>
      <c r="AJ125" s="39"/>
      <c r="AK125" s="39"/>
      <c r="AL125" s="88">
        <v>84329</v>
      </c>
      <c r="AM125" s="39"/>
      <c r="AN125" s="39"/>
      <c r="AO125" s="88">
        <v>84349</v>
      </c>
      <c r="AP125" s="39"/>
      <c r="AQ125" s="39"/>
      <c r="AR125" s="88">
        <v>84369</v>
      </c>
      <c r="AS125" s="39"/>
      <c r="AT125" s="39"/>
      <c r="AU125" s="88">
        <v>84294</v>
      </c>
      <c r="AV125" s="39"/>
      <c r="AW125" s="39"/>
      <c r="AX125" s="24">
        <v>116119</v>
      </c>
      <c r="AY125" s="39"/>
      <c r="AZ125" s="39"/>
      <c r="BA125" s="24">
        <v>110429</v>
      </c>
      <c r="BB125" s="39"/>
      <c r="BC125" s="39"/>
      <c r="BD125" s="24"/>
      <c r="BE125" s="39"/>
      <c r="BF125" s="39"/>
      <c r="BG125" s="24"/>
      <c r="BH125" s="39"/>
      <c r="BI125" s="39"/>
      <c r="BJ125" s="24"/>
      <c r="BK125" s="39"/>
      <c r="BL125" s="39"/>
      <c r="BM125" s="24"/>
      <c r="BN125" s="39"/>
      <c r="BO125" s="39"/>
    </row>
    <row r="126" spans="1:67" x14ac:dyDescent="0.2">
      <c r="A126" s="29" t="s">
        <v>25</v>
      </c>
      <c r="B126" s="29" t="s">
        <v>26</v>
      </c>
      <c r="C126" s="29">
        <f>'À renseigner'!$I$13</f>
        <v>0</v>
      </c>
      <c r="D126" s="82"/>
      <c r="E126" s="83"/>
      <c r="F126" s="83"/>
      <c r="G126" s="83"/>
      <c r="H126" s="83"/>
      <c r="I126" s="84"/>
      <c r="J126" s="84"/>
      <c r="K126" s="83" t="s">
        <v>27</v>
      </c>
      <c r="L126" s="83" t="s">
        <v>27</v>
      </c>
      <c r="M126" s="84"/>
      <c r="N126" s="84"/>
      <c r="O126" s="84"/>
      <c r="P126" s="84"/>
      <c r="Q126" s="84"/>
      <c r="R126" s="84"/>
      <c r="S126" s="84"/>
      <c r="T126" s="108"/>
      <c r="U126" s="108"/>
      <c r="V126" s="84"/>
      <c r="W126" s="84"/>
      <c r="X126" s="84"/>
      <c r="Y126" s="84"/>
      <c r="Z126" s="84"/>
      <c r="AA126" s="84"/>
      <c r="AB126" s="88" t="s">
        <v>584</v>
      </c>
      <c r="AC126" s="84"/>
      <c r="AD126" s="84"/>
      <c r="AE126" s="87"/>
      <c r="AF126" s="88">
        <v>84289</v>
      </c>
      <c r="AG126" s="39"/>
      <c r="AH126" s="39"/>
      <c r="AI126" s="88">
        <v>84309</v>
      </c>
      <c r="AJ126" s="39"/>
      <c r="AK126" s="39"/>
      <c r="AL126" s="88">
        <v>84329</v>
      </c>
      <c r="AM126" s="39"/>
      <c r="AN126" s="39"/>
      <c r="AO126" s="88">
        <v>84349</v>
      </c>
      <c r="AP126" s="39"/>
      <c r="AQ126" s="39"/>
      <c r="AR126" s="88">
        <v>84369</v>
      </c>
      <c r="AS126" s="39"/>
      <c r="AT126" s="39"/>
      <c r="AU126" s="88">
        <v>84294</v>
      </c>
      <c r="AV126" s="39"/>
      <c r="AW126" s="39"/>
      <c r="AX126" s="24">
        <v>116119</v>
      </c>
      <c r="AY126" s="39"/>
      <c r="AZ126" s="39"/>
      <c r="BA126" s="24">
        <v>110429</v>
      </c>
      <c r="BB126" s="39"/>
      <c r="BC126" s="39"/>
      <c r="BD126" s="24"/>
      <c r="BE126" s="39"/>
      <c r="BF126" s="39"/>
      <c r="BG126" s="24"/>
      <c r="BH126" s="39"/>
      <c r="BI126" s="39"/>
      <c r="BJ126" s="24"/>
      <c r="BK126" s="39"/>
      <c r="BL126" s="39"/>
      <c r="BM126" s="24"/>
      <c r="BN126" s="39"/>
      <c r="BO126" s="39"/>
    </row>
    <row r="127" spans="1:67" x14ac:dyDescent="0.2">
      <c r="A127" s="29" t="s">
        <v>25</v>
      </c>
      <c r="B127" s="29" t="s">
        <v>26</v>
      </c>
      <c r="C127" s="29">
        <f>'À renseigner'!$I$13</f>
        <v>0</v>
      </c>
      <c r="D127" s="82"/>
      <c r="E127" s="83"/>
      <c r="F127" s="83"/>
      <c r="G127" s="83"/>
      <c r="H127" s="83"/>
      <c r="I127" s="84"/>
      <c r="J127" s="84"/>
      <c r="K127" s="83" t="s">
        <v>27</v>
      </c>
      <c r="L127" s="83" t="s">
        <v>27</v>
      </c>
      <c r="M127" s="84"/>
      <c r="N127" s="84"/>
      <c r="O127" s="84"/>
      <c r="P127" s="84"/>
      <c r="Q127" s="84"/>
      <c r="R127" s="84"/>
      <c r="S127" s="84"/>
      <c r="T127" s="108"/>
      <c r="U127" s="108"/>
      <c r="V127" s="84"/>
      <c r="W127" s="84"/>
      <c r="X127" s="84"/>
      <c r="Y127" s="84"/>
      <c r="Z127" s="84"/>
      <c r="AA127" s="84"/>
      <c r="AB127" s="88" t="s">
        <v>584</v>
      </c>
      <c r="AC127" s="84"/>
      <c r="AD127" s="84"/>
      <c r="AE127" s="87"/>
      <c r="AF127" s="88">
        <v>84289</v>
      </c>
      <c r="AG127" s="39"/>
      <c r="AH127" s="39"/>
      <c r="AI127" s="88">
        <v>84309</v>
      </c>
      <c r="AJ127" s="39"/>
      <c r="AK127" s="39"/>
      <c r="AL127" s="88">
        <v>84329</v>
      </c>
      <c r="AM127" s="39"/>
      <c r="AN127" s="39"/>
      <c r="AO127" s="88">
        <v>84349</v>
      </c>
      <c r="AP127" s="39"/>
      <c r="AQ127" s="39"/>
      <c r="AR127" s="88">
        <v>84369</v>
      </c>
      <c r="AS127" s="39"/>
      <c r="AT127" s="39"/>
      <c r="AU127" s="88">
        <v>84294</v>
      </c>
      <c r="AV127" s="39"/>
      <c r="AW127" s="39"/>
      <c r="AX127" s="24">
        <v>116119</v>
      </c>
      <c r="AY127" s="39"/>
      <c r="AZ127" s="39"/>
      <c r="BA127" s="24">
        <v>110429</v>
      </c>
      <c r="BB127" s="39"/>
      <c r="BC127" s="39"/>
      <c r="BD127" s="24"/>
      <c r="BE127" s="39"/>
      <c r="BF127" s="39"/>
      <c r="BG127" s="24"/>
      <c r="BH127" s="39"/>
      <c r="BI127" s="39"/>
      <c r="BJ127" s="24"/>
      <c r="BK127" s="39"/>
      <c r="BL127" s="39"/>
      <c r="BM127" s="24"/>
      <c r="BN127" s="39"/>
      <c r="BO127" s="39"/>
    </row>
    <row r="128" spans="1:67" x14ac:dyDescent="0.2">
      <c r="A128" s="29" t="s">
        <v>25</v>
      </c>
      <c r="B128" s="29" t="s">
        <v>26</v>
      </c>
      <c r="C128" s="29">
        <f>'À renseigner'!$I$13</f>
        <v>0</v>
      </c>
      <c r="D128" s="82"/>
      <c r="E128" s="83"/>
      <c r="F128" s="83"/>
      <c r="G128" s="83"/>
      <c r="H128" s="83"/>
      <c r="I128" s="84"/>
      <c r="J128" s="84"/>
      <c r="K128" s="83" t="s">
        <v>27</v>
      </c>
      <c r="L128" s="83" t="s">
        <v>27</v>
      </c>
      <c r="M128" s="84"/>
      <c r="N128" s="84"/>
      <c r="O128" s="84"/>
      <c r="P128" s="84"/>
      <c r="Q128" s="84"/>
      <c r="R128" s="84"/>
      <c r="S128" s="84"/>
      <c r="T128" s="108"/>
      <c r="U128" s="108"/>
      <c r="V128" s="84"/>
      <c r="W128" s="84"/>
      <c r="X128" s="84"/>
      <c r="Y128" s="84"/>
      <c r="Z128" s="84"/>
      <c r="AA128" s="84"/>
      <c r="AB128" s="88" t="s">
        <v>584</v>
      </c>
      <c r="AC128" s="84"/>
      <c r="AD128" s="84"/>
      <c r="AE128" s="87"/>
      <c r="AF128" s="88">
        <v>84289</v>
      </c>
      <c r="AG128" s="39"/>
      <c r="AH128" s="39"/>
      <c r="AI128" s="88">
        <v>84309</v>
      </c>
      <c r="AJ128" s="39"/>
      <c r="AK128" s="39"/>
      <c r="AL128" s="88">
        <v>84329</v>
      </c>
      <c r="AM128" s="39"/>
      <c r="AN128" s="39"/>
      <c r="AO128" s="88">
        <v>84349</v>
      </c>
      <c r="AP128" s="39"/>
      <c r="AQ128" s="39"/>
      <c r="AR128" s="88">
        <v>84369</v>
      </c>
      <c r="AS128" s="39"/>
      <c r="AT128" s="39"/>
      <c r="AU128" s="88">
        <v>84294</v>
      </c>
      <c r="AV128" s="39"/>
      <c r="AW128" s="39"/>
      <c r="AX128" s="24">
        <v>116119</v>
      </c>
      <c r="AY128" s="39"/>
      <c r="AZ128" s="39"/>
      <c r="BA128" s="24">
        <v>110429</v>
      </c>
      <c r="BB128" s="39"/>
      <c r="BC128" s="39"/>
      <c r="BD128" s="24"/>
      <c r="BE128" s="39"/>
      <c r="BF128" s="39"/>
      <c r="BG128" s="24"/>
      <c r="BH128" s="39"/>
      <c r="BI128" s="39"/>
      <c r="BJ128" s="24"/>
      <c r="BK128" s="39"/>
      <c r="BL128" s="39"/>
      <c r="BM128" s="24"/>
      <c r="BN128" s="39"/>
      <c r="BO128" s="39"/>
    </row>
    <row r="129" spans="1:67" x14ac:dyDescent="0.2">
      <c r="A129" s="29" t="s">
        <v>25</v>
      </c>
      <c r="B129" s="29" t="s">
        <v>26</v>
      </c>
      <c r="C129" s="29">
        <f>'À renseigner'!$I$13</f>
        <v>0</v>
      </c>
      <c r="D129" s="82"/>
      <c r="E129" s="83"/>
      <c r="F129" s="83"/>
      <c r="G129" s="83"/>
      <c r="H129" s="83"/>
      <c r="I129" s="84"/>
      <c r="J129" s="84"/>
      <c r="K129" s="83" t="s">
        <v>27</v>
      </c>
      <c r="L129" s="83" t="s">
        <v>27</v>
      </c>
      <c r="M129" s="84"/>
      <c r="N129" s="84"/>
      <c r="O129" s="84"/>
      <c r="P129" s="84"/>
      <c r="Q129" s="84"/>
      <c r="R129" s="84"/>
      <c r="S129" s="84"/>
      <c r="T129" s="108"/>
      <c r="U129" s="108"/>
      <c r="V129" s="84"/>
      <c r="W129" s="84"/>
      <c r="X129" s="84"/>
      <c r="Y129" s="84"/>
      <c r="Z129" s="84"/>
      <c r="AA129" s="84"/>
      <c r="AB129" s="88" t="s">
        <v>584</v>
      </c>
      <c r="AC129" s="84"/>
      <c r="AD129" s="84"/>
      <c r="AE129" s="87"/>
      <c r="AF129" s="88">
        <v>84289</v>
      </c>
      <c r="AG129" s="39"/>
      <c r="AH129" s="39"/>
      <c r="AI129" s="88">
        <v>84309</v>
      </c>
      <c r="AJ129" s="39"/>
      <c r="AK129" s="39"/>
      <c r="AL129" s="88">
        <v>84329</v>
      </c>
      <c r="AM129" s="39"/>
      <c r="AN129" s="39"/>
      <c r="AO129" s="88">
        <v>84349</v>
      </c>
      <c r="AP129" s="39"/>
      <c r="AQ129" s="39"/>
      <c r="AR129" s="88">
        <v>84369</v>
      </c>
      <c r="AS129" s="39"/>
      <c r="AT129" s="39"/>
      <c r="AU129" s="88">
        <v>84294</v>
      </c>
      <c r="AV129" s="39"/>
      <c r="AW129" s="39"/>
      <c r="AX129" s="24">
        <v>116119</v>
      </c>
      <c r="AY129" s="39"/>
      <c r="AZ129" s="39"/>
      <c r="BA129" s="24">
        <v>110429</v>
      </c>
      <c r="BB129" s="39"/>
      <c r="BC129" s="39"/>
      <c r="BD129" s="24"/>
      <c r="BE129" s="39"/>
      <c r="BF129" s="39"/>
      <c r="BG129" s="24"/>
      <c r="BH129" s="39"/>
      <c r="BI129" s="39"/>
      <c r="BJ129" s="24"/>
      <c r="BK129" s="39"/>
      <c r="BL129" s="39"/>
      <c r="BM129" s="24"/>
      <c r="BN129" s="39"/>
      <c r="BO129" s="39"/>
    </row>
    <row r="130" spans="1:67" x14ac:dyDescent="0.2">
      <c r="A130" s="29" t="s">
        <v>25</v>
      </c>
      <c r="B130" s="29" t="s">
        <v>26</v>
      </c>
      <c r="C130" s="29">
        <f>'À renseigner'!$I$13</f>
        <v>0</v>
      </c>
      <c r="D130" s="82"/>
      <c r="E130" s="83"/>
      <c r="F130" s="83"/>
      <c r="G130" s="83"/>
      <c r="H130" s="83"/>
      <c r="I130" s="84"/>
      <c r="J130" s="84"/>
      <c r="K130" s="83" t="s">
        <v>27</v>
      </c>
      <c r="L130" s="83" t="s">
        <v>27</v>
      </c>
      <c r="M130" s="84"/>
      <c r="N130" s="84"/>
      <c r="O130" s="84"/>
      <c r="P130" s="84"/>
      <c r="Q130" s="84"/>
      <c r="R130" s="84"/>
      <c r="S130" s="84"/>
      <c r="T130" s="108"/>
      <c r="U130" s="108"/>
      <c r="V130" s="84"/>
      <c r="W130" s="84"/>
      <c r="X130" s="84"/>
      <c r="Y130" s="84"/>
      <c r="Z130" s="84"/>
      <c r="AA130" s="84"/>
      <c r="AB130" s="88" t="s">
        <v>584</v>
      </c>
      <c r="AC130" s="84"/>
      <c r="AD130" s="84"/>
      <c r="AE130" s="87"/>
      <c r="AF130" s="88">
        <v>84289</v>
      </c>
      <c r="AG130" s="39"/>
      <c r="AH130" s="39"/>
      <c r="AI130" s="88">
        <v>84309</v>
      </c>
      <c r="AJ130" s="39"/>
      <c r="AK130" s="39"/>
      <c r="AL130" s="88">
        <v>84329</v>
      </c>
      <c r="AM130" s="39"/>
      <c r="AN130" s="39"/>
      <c r="AO130" s="88">
        <v>84349</v>
      </c>
      <c r="AP130" s="39"/>
      <c r="AQ130" s="39"/>
      <c r="AR130" s="88">
        <v>84369</v>
      </c>
      <c r="AS130" s="39"/>
      <c r="AT130" s="39"/>
      <c r="AU130" s="88">
        <v>84294</v>
      </c>
      <c r="AV130" s="39"/>
      <c r="AW130" s="39"/>
      <c r="AX130" s="24">
        <v>116119</v>
      </c>
      <c r="AY130" s="39"/>
      <c r="AZ130" s="39"/>
      <c r="BA130" s="24">
        <v>110429</v>
      </c>
      <c r="BB130" s="39"/>
      <c r="BC130" s="39"/>
      <c r="BD130" s="24"/>
      <c r="BE130" s="39"/>
      <c r="BF130" s="39"/>
      <c r="BG130" s="24"/>
      <c r="BH130" s="39"/>
      <c r="BI130" s="39"/>
      <c r="BJ130" s="24"/>
      <c r="BK130" s="39"/>
      <c r="BL130" s="39"/>
      <c r="BM130" s="24"/>
      <c r="BN130" s="39"/>
      <c r="BO130" s="39"/>
    </row>
    <row r="131" spans="1:67" x14ac:dyDescent="0.2">
      <c r="A131" s="29" t="s">
        <v>25</v>
      </c>
      <c r="B131" s="29" t="s">
        <v>26</v>
      </c>
      <c r="C131" s="29">
        <f>'À renseigner'!$I$13</f>
        <v>0</v>
      </c>
      <c r="D131" s="82"/>
      <c r="E131" s="83"/>
      <c r="F131" s="83"/>
      <c r="G131" s="83"/>
      <c r="H131" s="83"/>
      <c r="I131" s="84"/>
      <c r="J131" s="84"/>
      <c r="K131" s="83" t="s">
        <v>27</v>
      </c>
      <c r="L131" s="83" t="s">
        <v>27</v>
      </c>
      <c r="M131" s="84"/>
      <c r="N131" s="84"/>
      <c r="O131" s="84"/>
      <c r="P131" s="84"/>
      <c r="Q131" s="84"/>
      <c r="R131" s="84"/>
      <c r="S131" s="84"/>
      <c r="T131" s="108"/>
      <c r="U131" s="108"/>
      <c r="V131" s="84"/>
      <c r="W131" s="84"/>
      <c r="X131" s="84"/>
      <c r="Y131" s="84"/>
      <c r="Z131" s="84"/>
      <c r="AA131" s="84"/>
      <c r="AB131" s="88" t="s">
        <v>584</v>
      </c>
      <c r="AC131" s="84"/>
      <c r="AD131" s="84"/>
      <c r="AE131" s="87"/>
      <c r="AF131" s="88">
        <v>84289</v>
      </c>
      <c r="AG131" s="39"/>
      <c r="AH131" s="39"/>
      <c r="AI131" s="88">
        <v>84309</v>
      </c>
      <c r="AJ131" s="39"/>
      <c r="AK131" s="39"/>
      <c r="AL131" s="88">
        <v>84329</v>
      </c>
      <c r="AM131" s="39"/>
      <c r="AN131" s="39"/>
      <c r="AO131" s="88">
        <v>84349</v>
      </c>
      <c r="AP131" s="39"/>
      <c r="AQ131" s="39"/>
      <c r="AR131" s="88">
        <v>84369</v>
      </c>
      <c r="AS131" s="39"/>
      <c r="AT131" s="39"/>
      <c r="AU131" s="88">
        <v>84294</v>
      </c>
      <c r="AV131" s="39"/>
      <c r="AW131" s="39"/>
      <c r="AX131" s="24">
        <v>116119</v>
      </c>
      <c r="AY131" s="39"/>
      <c r="AZ131" s="39"/>
      <c r="BA131" s="24">
        <v>110429</v>
      </c>
      <c r="BB131" s="39"/>
      <c r="BC131" s="39"/>
      <c r="BD131" s="24"/>
      <c r="BE131" s="39"/>
      <c r="BF131" s="39"/>
      <c r="BG131" s="24"/>
      <c r="BH131" s="39"/>
      <c r="BI131" s="39"/>
      <c r="BJ131" s="24"/>
      <c r="BK131" s="39"/>
      <c r="BL131" s="39"/>
      <c r="BM131" s="24"/>
      <c r="BN131" s="39"/>
      <c r="BO131" s="39"/>
    </row>
    <row r="132" spans="1:67" x14ac:dyDescent="0.2">
      <c r="A132" s="29" t="s">
        <v>25</v>
      </c>
      <c r="B132" s="29" t="s">
        <v>26</v>
      </c>
      <c r="C132" s="29">
        <f>'À renseigner'!$I$13</f>
        <v>0</v>
      </c>
      <c r="D132" s="82"/>
      <c r="E132" s="83"/>
      <c r="F132" s="83"/>
      <c r="G132" s="83"/>
      <c r="H132" s="83"/>
      <c r="I132" s="84"/>
      <c r="J132" s="84"/>
      <c r="K132" s="83" t="s">
        <v>27</v>
      </c>
      <c r="L132" s="83" t="s">
        <v>27</v>
      </c>
      <c r="M132" s="84"/>
      <c r="N132" s="84"/>
      <c r="O132" s="84"/>
      <c r="P132" s="84"/>
      <c r="Q132" s="84"/>
      <c r="R132" s="84"/>
      <c r="S132" s="84"/>
      <c r="T132" s="108"/>
      <c r="U132" s="108"/>
      <c r="V132" s="84"/>
      <c r="W132" s="84"/>
      <c r="X132" s="84"/>
      <c r="Y132" s="84"/>
      <c r="Z132" s="84"/>
      <c r="AA132" s="84"/>
      <c r="AB132" s="88" t="s">
        <v>584</v>
      </c>
      <c r="AC132" s="84"/>
      <c r="AD132" s="84"/>
      <c r="AE132" s="87"/>
      <c r="AF132" s="88">
        <v>84289</v>
      </c>
      <c r="AG132" s="39"/>
      <c r="AH132" s="39"/>
      <c r="AI132" s="88">
        <v>84309</v>
      </c>
      <c r="AJ132" s="39"/>
      <c r="AK132" s="39"/>
      <c r="AL132" s="88">
        <v>84329</v>
      </c>
      <c r="AM132" s="39"/>
      <c r="AN132" s="39"/>
      <c r="AO132" s="88">
        <v>84349</v>
      </c>
      <c r="AP132" s="39"/>
      <c r="AQ132" s="39"/>
      <c r="AR132" s="88">
        <v>84369</v>
      </c>
      <c r="AS132" s="39"/>
      <c r="AT132" s="39"/>
      <c r="AU132" s="88">
        <v>84294</v>
      </c>
      <c r="AV132" s="39"/>
      <c r="AW132" s="39"/>
      <c r="AX132" s="24">
        <v>116119</v>
      </c>
      <c r="AY132" s="39"/>
      <c r="AZ132" s="39"/>
      <c r="BA132" s="24">
        <v>110429</v>
      </c>
      <c r="BB132" s="39"/>
      <c r="BC132" s="39"/>
      <c r="BD132" s="24"/>
      <c r="BE132" s="39"/>
      <c r="BF132" s="39"/>
      <c r="BG132" s="24"/>
      <c r="BH132" s="39"/>
      <c r="BI132" s="39"/>
      <c r="BJ132" s="24"/>
      <c r="BK132" s="39"/>
      <c r="BL132" s="39"/>
      <c r="BM132" s="24"/>
      <c r="BN132" s="39"/>
      <c r="BO132" s="39"/>
    </row>
    <row r="133" spans="1:67" x14ac:dyDescent="0.2">
      <c r="A133" s="29" t="s">
        <v>25</v>
      </c>
      <c r="B133" s="29" t="s">
        <v>26</v>
      </c>
      <c r="C133" s="29">
        <f>'À renseigner'!$I$13</f>
        <v>0</v>
      </c>
      <c r="D133" s="82"/>
      <c r="E133" s="83"/>
      <c r="F133" s="83"/>
      <c r="G133" s="83"/>
      <c r="H133" s="83"/>
      <c r="I133" s="84"/>
      <c r="J133" s="84"/>
      <c r="K133" s="83" t="s">
        <v>27</v>
      </c>
      <c r="L133" s="83" t="s">
        <v>27</v>
      </c>
      <c r="M133" s="84"/>
      <c r="N133" s="84"/>
      <c r="O133" s="84"/>
      <c r="P133" s="84"/>
      <c r="Q133" s="84"/>
      <c r="R133" s="84"/>
      <c r="S133" s="84"/>
      <c r="T133" s="108"/>
      <c r="U133" s="108"/>
      <c r="V133" s="84"/>
      <c r="W133" s="84"/>
      <c r="X133" s="84"/>
      <c r="Y133" s="84"/>
      <c r="Z133" s="84"/>
      <c r="AA133" s="84"/>
      <c r="AB133" s="88" t="s">
        <v>584</v>
      </c>
      <c r="AC133" s="84"/>
      <c r="AD133" s="84"/>
      <c r="AE133" s="87"/>
      <c r="AF133" s="88">
        <v>84289</v>
      </c>
      <c r="AG133" s="39"/>
      <c r="AH133" s="39"/>
      <c r="AI133" s="88">
        <v>84309</v>
      </c>
      <c r="AJ133" s="39"/>
      <c r="AK133" s="39"/>
      <c r="AL133" s="88">
        <v>84329</v>
      </c>
      <c r="AM133" s="39"/>
      <c r="AN133" s="39"/>
      <c r="AO133" s="88">
        <v>84349</v>
      </c>
      <c r="AP133" s="39"/>
      <c r="AQ133" s="39"/>
      <c r="AR133" s="88">
        <v>84369</v>
      </c>
      <c r="AS133" s="39"/>
      <c r="AT133" s="39"/>
      <c r="AU133" s="88">
        <v>84294</v>
      </c>
      <c r="AV133" s="39"/>
      <c r="AW133" s="39"/>
      <c r="AX133" s="24">
        <v>116119</v>
      </c>
      <c r="AY133" s="39"/>
      <c r="AZ133" s="39"/>
      <c r="BA133" s="24">
        <v>110429</v>
      </c>
      <c r="BB133" s="39"/>
      <c r="BC133" s="39"/>
      <c r="BD133" s="24"/>
      <c r="BE133" s="39"/>
      <c r="BF133" s="39"/>
      <c r="BG133" s="24"/>
      <c r="BH133" s="39"/>
      <c r="BI133" s="39"/>
      <c r="BJ133" s="24"/>
      <c r="BK133" s="39"/>
      <c r="BL133" s="39"/>
      <c r="BM133" s="24"/>
      <c r="BN133" s="39"/>
      <c r="BO133" s="39"/>
    </row>
    <row r="134" spans="1:67" x14ac:dyDescent="0.2">
      <c r="A134" s="29" t="s">
        <v>25</v>
      </c>
      <c r="B134" s="29" t="s">
        <v>26</v>
      </c>
      <c r="C134" s="29">
        <f>'À renseigner'!$I$13</f>
        <v>0</v>
      </c>
      <c r="D134" s="82"/>
      <c r="E134" s="83"/>
      <c r="F134" s="83"/>
      <c r="G134" s="83"/>
      <c r="H134" s="83"/>
      <c r="I134" s="84"/>
      <c r="J134" s="84"/>
      <c r="K134" s="83" t="s">
        <v>27</v>
      </c>
      <c r="L134" s="83" t="s">
        <v>27</v>
      </c>
      <c r="M134" s="84"/>
      <c r="N134" s="84"/>
      <c r="O134" s="84"/>
      <c r="P134" s="84"/>
      <c r="Q134" s="84"/>
      <c r="R134" s="84"/>
      <c r="S134" s="84"/>
      <c r="T134" s="108"/>
      <c r="U134" s="108"/>
      <c r="V134" s="84"/>
      <c r="W134" s="84"/>
      <c r="X134" s="84"/>
      <c r="Y134" s="84"/>
      <c r="Z134" s="84"/>
      <c r="AA134" s="84"/>
      <c r="AB134" s="88" t="s">
        <v>584</v>
      </c>
      <c r="AC134" s="84"/>
      <c r="AD134" s="84"/>
      <c r="AE134" s="87"/>
      <c r="AF134" s="88">
        <v>84289</v>
      </c>
      <c r="AG134" s="39"/>
      <c r="AH134" s="39"/>
      <c r="AI134" s="88">
        <v>84309</v>
      </c>
      <c r="AJ134" s="39"/>
      <c r="AK134" s="39"/>
      <c r="AL134" s="88">
        <v>84329</v>
      </c>
      <c r="AM134" s="39"/>
      <c r="AN134" s="39"/>
      <c r="AO134" s="88">
        <v>84349</v>
      </c>
      <c r="AP134" s="39"/>
      <c r="AQ134" s="39"/>
      <c r="AR134" s="88">
        <v>84369</v>
      </c>
      <c r="AS134" s="39"/>
      <c r="AT134" s="39"/>
      <c r="AU134" s="88">
        <v>84294</v>
      </c>
      <c r="AV134" s="39"/>
      <c r="AW134" s="39"/>
      <c r="AX134" s="24">
        <v>116119</v>
      </c>
      <c r="AY134" s="39"/>
      <c r="AZ134" s="39"/>
      <c r="BA134" s="24">
        <v>110429</v>
      </c>
      <c r="BB134" s="39"/>
      <c r="BC134" s="39"/>
      <c r="BD134" s="24"/>
      <c r="BE134" s="39"/>
      <c r="BF134" s="39"/>
      <c r="BG134" s="24"/>
      <c r="BH134" s="39"/>
      <c r="BI134" s="39"/>
      <c r="BJ134" s="24"/>
      <c r="BK134" s="39"/>
      <c r="BL134" s="39"/>
      <c r="BM134" s="24"/>
      <c r="BN134" s="39"/>
      <c r="BO134" s="39"/>
    </row>
    <row r="135" spans="1:67" x14ac:dyDescent="0.2">
      <c r="A135" s="29" t="s">
        <v>25</v>
      </c>
      <c r="B135" s="29" t="s">
        <v>26</v>
      </c>
      <c r="C135" s="29">
        <f>'À renseigner'!$I$13</f>
        <v>0</v>
      </c>
      <c r="D135" s="82"/>
      <c r="E135" s="83"/>
      <c r="F135" s="83"/>
      <c r="G135" s="83"/>
      <c r="H135" s="83"/>
      <c r="I135" s="84"/>
      <c r="J135" s="84"/>
      <c r="K135" s="83" t="s">
        <v>27</v>
      </c>
      <c r="L135" s="83" t="s">
        <v>27</v>
      </c>
      <c r="M135" s="84"/>
      <c r="N135" s="84"/>
      <c r="O135" s="84"/>
      <c r="P135" s="84"/>
      <c r="Q135" s="84"/>
      <c r="R135" s="84"/>
      <c r="S135" s="84"/>
      <c r="T135" s="108"/>
      <c r="U135" s="108"/>
      <c r="V135" s="84"/>
      <c r="W135" s="84"/>
      <c r="X135" s="84"/>
      <c r="Y135" s="84"/>
      <c r="Z135" s="84"/>
      <c r="AA135" s="84"/>
      <c r="AB135" s="88" t="s">
        <v>584</v>
      </c>
      <c r="AC135" s="84"/>
      <c r="AD135" s="84"/>
      <c r="AE135" s="87"/>
      <c r="AF135" s="88">
        <v>84289</v>
      </c>
      <c r="AG135" s="39"/>
      <c r="AH135" s="39"/>
      <c r="AI135" s="88">
        <v>84309</v>
      </c>
      <c r="AJ135" s="39"/>
      <c r="AK135" s="39"/>
      <c r="AL135" s="88">
        <v>84329</v>
      </c>
      <c r="AM135" s="39"/>
      <c r="AN135" s="39"/>
      <c r="AO135" s="88">
        <v>84349</v>
      </c>
      <c r="AP135" s="39"/>
      <c r="AQ135" s="39"/>
      <c r="AR135" s="88">
        <v>84369</v>
      </c>
      <c r="AS135" s="39"/>
      <c r="AT135" s="39"/>
      <c r="AU135" s="88">
        <v>84294</v>
      </c>
      <c r="AV135" s="39"/>
      <c r="AW135" s="39"/>
      <c r="AX135" s="24">
        <v>116119</v>
      </c>
      <c r="AY135" s="39"/>
      <c r="AZ135" s="39"/>
      <c r="BA135" s="24">
        <v>110429</v>
      </c>
      <c r="BB135" s="39"/>
      <c r="BC135" s="39"/>
      <c r="BD135" s="24"/>
      <c r="BE135" s="39"/>
      <c r="BF135" s="39"/>
      <c r="BG135" s="24"/>
      <c r="BH135" s="39"/>
      <c r="BI135" s="39"/>
      <c r="BJ135" s="24"/>
      <c r="BK135" s="39"/>
      <c r="BL135" s="39"/>
      <c r="BM135" s="24"/>
      <c r="BN135" s="39"/>
      <c r="BO135" s="39"/>
    </row>
    <row r="136" spans="1:67" x14ac:dyDescent="0.2">
      <c r="A136" s="29" t="s">
        <v>25</v>
      </c>
      <c r="B136" s="29" t="s">
        <v>26</v>
      </c>
      <c r="C136" s="29">
        <f>'À renseigner'!$I$13</f>
        <v>0</v>
      </c>
      <c r="D136" s="82"/>
      <c r="E136" s="83"/>
      <c r="F136" s="83"/>
      <c r="G136" s="83"/>
      <c r="H136" s="83"/>
      <c r="I136" s="84"/>
      <c r="J136" s="84"/>
      <c r="K136" s="83" t="s">
        <v>27</v>
      </c>
      <c r="L136" s="83" t="s">
        <v>27</v>
      </c>
      <c r="M136" s="84"/>
      <c r="N136" s="84"/>
      <c r="O136" s="84"/>
      <c r="P136" s="84"/>
      <c r="Q136" s="84"/>
      <c r="R136" s="84"/>
      <c r="S136" s="84"/>
      <c r="T136" s="108"/>
      <c r="U136" s="108"/>
      <c r="V136" s="84"/>
      <c r="W136" s="84"/>
      <c r="X136" s="84"/>
      <c r="Y136" s="84"/>
      <c r="Z136" s="84"/>
      <c r="AA136" s="84"/>
      <c r="AB136" s="88" t="s">
        <v>584</v>
      </c>
      <c r="AC136" s="84"/>
      <c r="AD136" s="84"/>
      <c r="AE136" s="87"/>
      <c r="AF136" s="88">
        <v>84289</v>
      </c>
      <c r="AG136" s="39"/>
      <c r="AH136" s="39"/>
      <c r="AI136" s="88">
        <v>84309</v>
      </c>
      <c r="AJ136" s="39"/>
      <c r="AK136" s="39"/>
      <c r="AL136" s="88">
        <v>84329</v>
      </c>
      <c r="AM136" s="39"/>
      <c r="AN136" s="39"/>
      <c r="AO136" s="88">
        <v>84349</v>
      </c>
      <c r="AP136" s="39"/>
      <c r="AQ136" s="39"/>
      <c r="AR136" s="88">
        <v>84369</v>
      </c>
      <c r="AS136" s="39"/>
      <c r="AT136" s="39"/>
      <c r="AU136" s="88">
        <v>84294</v>
      </c>
      <c r="AV136" s="39"/>
      <c r="AW136" s="39"/>
      <c r="AX136" s="24">
        <v>116119</v>
      </c>
      <c r="AY136" s="39"/>
      <c r="AZ136" s="39"/>
      <c r="BA136" s="24">
        <v>110429</v>
      </c>
      <c r="BB136" s="39"/>
      <c r="BC136" s="39"/>
      <c r="BD136" s="24"/>
      <c r="BE136" s="39"/>
      <c r="BF136" s="39"/>
      <c r="BG136" s="24"/>
      <c r="BH136" s="39"/>
      <c r="BI136" s="39"/>
      <c r="BJ136" s="24"/>
      <c r="BK136" s="39"/>
      <c r="BL136" s="39"/>
      <c r="BM136" s="24"/>
      <c r="BN136" s="39"/>
      <c r="BO136" s="39"/>
    </row>
    <row r="137" spans="1:67" x14ac:dyDescent="0.2">
      <c r="A137" s="29" t="s">
        <v>25</v>
      </c>
      <c r="B137" s="29" t="s">
        <v>26</v>
      </c>
      <c r="C137" s="29">
        <f>'À renseigner'!$I$13</f>
        <v>0</v>
      </c>
      <c r="D137" s="82"/>
      <c r="E137" s="83"/>
      <c r="F137" s="83"/>
      <c r="G137" s="83"/>
      <c r="H137" s="83"/>
      <c r="I137" s="84"/>
      <c r="J137" s="84"/>
      <c r="K137" s="83" t="s">
        <v>27</v>
      </c>
      <c r="L137" s="83" t="s">
        <v>27</v>
      </c>
      <c r="M137" s="84"/>
      <c r="N137" s="84"/>
      <c r="O137" s="84"/>
      <c r="P137" s="84"/>
      <c r="Q137" s="84"/>
      <c r="R137" s="84"/>
      <c r="S137" s="84"/>
      <c r="T137" s="108"/>
      <c r="U137" s="108"/>
      <c r="V137" s="84"/>
      <c r="W137" s="84"/>
      <c r="X137" s="84"/>
      <c r="Y137" s="84"/>
      <c r="Z137" s="84"/>
      <c r="AA137" s="84"/>
      <c r="AB137" s="88" t="s">
        <v>584</v>
      </c>
      <c r="AC137" s="84"/>
      <c r="AD137" s="84"/>
      <c r="AE137" s="87"/>
      <c r="AF137" s="88">
        <v>84289</v>
      </c>
      <c r="AG137" s="39"/>
      <c r="AH137" s="39"/>
      <c r="AI137" s="88">
        <v>84309</v>
      </c>
      <c r="AJ137" s="39"/>
      <c r="AK137" s="39"/>
      <c r="AL137" s="88">
        <v>84329</v>
      </c>
      <c r="AM137" s="39"/>
      <c r="AN137" s="39"/>
      <c r="AO137" s="88">
        <v>84349</v>
      </c>
      <c r="AP137" s="39"/>
      <c r="AQ137" s="39"/>
      <c r="AR137" s="88">
        <v>84369</v>
      </c>
      <c r="AS137" s="39"/>
      <c r="AT137" s="39"/>
      <c r="AU137" s="88">
        <v>84294</v>
      </c>
      <c r="AV137" s="39"/>
      <c r="AW137" s="39"/>
      <c r="AX137" s="24">
        <v>116119</v>
      </c>
      <c r="AY137" s="39"/>
      <c r="AZ137" s="39"/>
      <c r="BA137" s="24">
        <v>110429</v>
      </c>
      <c r="BB137" s="39"/>
      <c r="BC137" s="39"/>
      <c r="BD137" s="24"/>
      <c r="BE137" s="39"/>
      <c r="BF137" s="39"/>
      <c r="BG137" s="24"/>
      <c r="BH137" s="39"/>
      <c r="BI137" s="39"/>
      <c r="BJ137" s="24"/>
      <c r="BK137" s="39"/>
      <c r="BL137" s="39"/>
      <c r="BM137" s="24"/>
      <c r="BN137" s="39"/>
      <c r="BO137" s="39"/>
    </row>
    <row r="138" spans="1:67" x14ac:dyDescent="0.2">
      <c r="A138" s="29" t="s">
        <v>25</v>
      </c>
      <c r="B138" s="29" t="s">
        <v>26</v>
      </c>
      <c r="C138" s="29">
        <f>'À renseigner'!$I$13</f>
        <v>0</v>
      </c>
      <c r="D138" s="82"/>
      <c r="E138" s="83"/>
      <c r="F138" s="83"/>
      <c r="G138" s="83"/>
      <c r="H138" s="83"/>
      <c r="I138" s="84"/>
      <c r="J138" s="84"/>
      <c r="K138" s="83" t="s">
        <v>27</v>
      </c>
      <c r="L138" s="83" t="s">
        <v>27</v>
      </c>
      <c r="M138" s="84"/>
      <c r="N138" s="84"/>
      <c r="O138" s="84"/>
      <c r="P138" s="84"/>
      <c r="Q138" s="84"/>
      <c r="R138" s="84"/>
      <c r="S138" s="84"/>
      <c r="T138" s="108"/>
      <c r="U138" s="108"/>
      <c r="V138" s="84"/>
      <c r="W138" s="84"/>
      <c r="X138" s="84"/>
      <c r="Y138" s="84"/>
      <c r="Z138" s="84"/>
      <c r="AA138" s="84"/>
      <c r="AB138" s="88" t="s">
        <v>584</v>
      </c>
      <c r="AC138" s="84"/>
      <c r="AD138" s="84"/>
      <c r="AE138" s="87"/>
      <c r="AF138" s="88">
        <v>84289</v>
      </c>
      <c r="AG138" s="39"/>
      <c r="AH138" s="39"/>
      <c r="AI138" s="88">
        <v>84309</v>
      </c>
      <c r="AJ138" s="39"/>
      <c r="AK138" s="39"/>
      <c r="AL138" s="88">
        <v>84329</v>
      </c>
      <c r="AM138" s="39"/>
      <c r="AN138" s="39"/>
      <c r="AO138" s="88">
        <v>84349</v>
      </c>
      <c r="AP138" s="39"/>
      <c r="AQ138" s="39"/>
      <c r="AR138" s="88">
        <v>84369</v>
      </c>
      <c r="AS138" s="39"/>
      <c r="AT138" s="39"/>
      <c r="AU138" s="88">
        <v>84294</v>
      </c>
      <c r="AV138" s="39"/>
      <c r="AW138" s="39"/>
      <c r="AX138" s="24">
        <v>116119</v>
      </c>
      <c r="AY138" s="39"/>
      <c r="AZ138" s="39"/>
      <c r="BA138" s="24">
        <v>110429</v>
      </c>
      <c r="BB138" s="39"/>
      <c r="BC138" s="39"/>
      <c r="BD138" s="24"/>
      <c r="BE138" s="39"/>
      <c r="BF138" s="39"/>
      <c r="BG138" s="24"/>
      <c r="BH138" s="39"/>
      <c r="BI138" s="39"/>
      <c r="BJ138" s="24"/>
      <c r="BK138" s="39"/>
      <c r="BL138" s="39"/>
      <c r="BM138" s="24"/>
      <c r="BN138" s="39"/>
      <c r="BO138" s="39"/>
    </row>
    <row r="139" spans="1:67" x14ac:dyDescent="0.2">
      <c r="A139" s="29" t="s">
        <v>25</v>
      </c>
      <c r="B139" s="29" t="s">
        <v>26</v>
      </c>
      <c r="C139" s="29">
        <f>'À renseigner'!$I$13</f>
        <v>0</v>
      </c>
      <c r="D139" s="82"/>
      <c r="E139" s="83"/>
      <c r="F139" s="83"/>
      <c r="G139" s="83"/>
      <c r="H139" s="83"/>
      <c r="I139" s="84"/>
      <c r="J139" s="84"/>
      <c r="K139" s="83" t="s">
        <v>27</v>
      </c>
      <c r="L139" s="83" t="s">
        <v>27</v>
      </c>
      <c r="M139" s="84"/>
      <c r="N139" s="84"/>
      <c r="O139" s="84"/>
      <c r="P139" s="84"/>
      <c r="Q139" s="84"/>
      <c r="R139" s="84"/>
      <c r="S139" s="84"/>
      <c r="T139" s="108"/>
      <c r="U139" s="108"/>
      <c r="V139" s="84"/>
      <c r="W139" s="84"/>
      <c r="X139" s="84"/>
      <c r="Y139" s="84"/>
      <c r="Z139" s="84"/>
      <c r="AA139" s="84"/>
      <c r="AB139" s="88" t="s">
        <v>584</v>
      </c>
      <c r="AC139" s="84"/>
      <c r="AD139" s="84"/>
      <c r="AE139" s="87"/>
      <c r="AF139" s="88">
        <v>84289</v>
      </c>
      <c r="AG139" s="39"/>
      <c r="AH139" s="39"/>
      <c r="AI139" s="88">
        <v>84309</v>
      </c>
      <c r="AJ139" s="39"/>
      <c r="AK139" s="39"/>
      <c r="AL139" s="88">
        <v>84329</v>
      </c>
      <c r="AM139" s="39"/>
      <c r="AN139" s="39"/>
      <c r="AO139" s="88">
        <v>84349</v>
      </c>
      <c r="AP139" s="39"/>
      <c r="AQ139" s="39"/>
      <c r="AR139" s="88">
        <v>84369</v>
      </c>
      <c r="AS139" s="39"/>
      <c r="AT139" s="39"/>
      <c r="AU139" s="88">
        <v>84294</v>
      </c>
      <c r="AV139" s="39"/>
      <c r="AW139" s="39"/>
      <c r="AX139" s="24">
        <v>116119</v>
      </c>
      <c r="AY139" s="39"/>
      <c r="AZ139" s="39"/>
      <c r="BA139" s="24">
        <v>110429</v>
      </c>
      <c r="BB139" s="39"/>
      <c r="BC139" s="39"/>
      <c r="BD139" s="24"/>
      <c r="BE139" s="39"/>
      <c r="BF139" s="39"/>
      <c r="BG139" s="24"/>
      <c r="BH139" s="39"/>
      <c r="BI139" s="39"/>
      <c r="BJ139" s="24"/>
      <c r="BK139" s="39"/>
      <c r="BL139" s="39"/>
      <c r="BM139" s="24"/>
      <c r="BN139" s="39"/>
      <c r="BO139" s="39"/>
    </row>
    <row r="140" spans="1:67" x14ac:dyDescent="0.2">
      <c r="A140" s="29" t="s">
        <v>25</v>
      </c>
      <c r="B140" s="29" t="s">
        <v>26</v>
      </c>
      <c r="C140" s="29">
        <f>'À renseigner'!$I$13</f>
        <v>0</v>
      </c>
      <c r="D140" s="82"/>
      <c r="E140" s="83"/>
      <c r="F140" s="83"/>
      <c r="G140" s="83"/>
      <c r="H140" s="83"/>
      <c r="I140" s="84"/>
      <c r="J140" s="84"/>
      <c r="K140" s="83" t="s">
        <v>27</v>
      </c>
      <c r="L140" s="83" t="s">
        <v>27</v>
      </c>
      <c r="M140" s="84"/>
      <c r="N140" s="84"/>
      <c r="O140" s="84"/>
      <c r="P140" s="84"/>
      <c r="Q140" s="84"/>
      <c r="R140" s="84"/>
      <c r="S140" s="84"/>
      <c r="T140" s="108"/>
      <c r="U140" s="108"/>
      <c r="V140" s="84"/>
      <c r="W140" s="84"/>
      <c r="X140" s="84"/>
      <c r="Y140" s="84"/>
      <c r="Z140" s="84"/>
      <c r="AA140" s="84"/>
      <c r="AB140" s="88" t="s">
        <v>584</v>
      </c>
      <c r="AC140" s="84"/>
      <c r="AD140" s="84"/>
      <c r="AE140" s="87"/>
      <c r="AF140" s="88">
        <v>84289</v>
      </c>
      <c r="AG140" s="39"/>
      <c r="AH140" s="39"/>
      <c r="AI140" s="88">
        <v>84309</v>
      </c>
      <c r="AJ140" s="39"/>
      <c r="AK140" s="39"/>
      <c r="AL140" s="88">
        <v>84329</v>
      </c>
      <c r="AM140" s="39"/>
      <c r="AN140" s="39"/>
      <c r="AO140" s="88">
        <v>84349</v>
      </c>
      <c r="AP140" s="39"/>
      <c r="AQ140" s="39"/>
      <c r="AR140" s="88">
        <v>84369</v>
      </c>
      <c r="AS140" s="39"/>
      <c r="AT140" s="39"/>
      <c r="AU140" s="88">
        <v>84294</v>
      </c>
      <c r="AV140" s="39"/>
      <c r="AW140" s="39"/>
      <c r="AX140" s="24">
        <v>116119</v>
      </c>
      <c r="AY140" s="39"/>
      <c r="AZ140" s="39"/>
      <c r="BA140" s="24">
        <v>110429</v>
      </c>
      <c r="BB140" s="39"/>
      <c r="BC140" s="39"/>
      <c r="BD140" s="24"/>
      <c r="BE140" s="39"/>
      <c r="BF140" s="39"/>
      <c r="BG140" s="24"/>
      <c r="BH140" s="39"/>
      <c r="BI140" s="39"/>
      <c r="BJ140" s="24"/>
      <c r="BK140" s="39"/>
      <c r="BL140" s="39"/>
      <c r="BM140" s="24"/>
      <c r="BN140" s="39"/>
      <c r="BO140" s="39"/>
    </row>
    <row r="141" spans="1:67" x14ac:dyDescent="0.2">
      <c r="A141" s="29" t="s">
        <v>25</v>
      </c>
      <c r="B141" s="29" t="s">
        <v>26</v>
      </c>
      <c r="C141" s="29">
        <f>'À renseigner'!$I$13</f>
        <v>0</v>
      </c>
      <c r="D141" s="82"/>
      <c r="E141" s="83"/>
      <c r="F141" s="83"/>
      <c r="G141" s="83"/>
      <c r="H141" s="83"/>
      <c r="I141" s="84"/>
      <c r="J141" s="84"/>
      <c r="K141" s="83" t="s">
        <v>27</v>
      </c>
      <c r="L141" s="83" t="s">
        <v>27</v>
      </c>
      <c r="M141" s="84"/>
      <c r="N141" s="84"/>
      <c r="O141" s="84"/>
      <c r="P141" s="84"/>
      <c r="Q141" s="84"/>
      <c r="R141" s="84"/>
      <c r="S141" s="84"/>
      <c r="T141" s="108"/>
      <c r="U141" s="108"/>
      <c r="V141" s="84"/>
      <c r="W141" s="84"/>
      <c r="X141" s="84"/>
      <c r="Y141" s="84"/>
      <c r="Z141" s="84"/>
      <c r="AA141" s="84"/>
      <c r="AB141" s="88" t="s">
        <v>584</v>
      </c>
      <c r="AC141" s="84"/>
      <c r="AD141" s="84"/>
      <c r="AE141" s="87"/>
      <c r="AF141" s="88">
        <v>84289</v>
      </c>
      <c r="AG141" s="39"/>
      <c r="AH141" s="39"/>
      <c r="AI141" s="88">
        <v>84309</v>
      </c>
      <c r="AJ141" s="39"/>
      <c r="AK141" s="39"/>
      <c r="AL141" s="88">
        <v>84329</v>
      </c>
      <c r="AM141" s="39"/>
      <c r="AN141" s="39"/>
      <c r="AO141" s="88">
        <v>84349</v>
      </c>
      <c r="AP141" s="39"/>
      <c r="AQ141" s="39"/>
      <c r="AR141" s="88">
        <v>84369</v>
      </c>
      <c r="AS141" s="39"/>
      <c r="AT141" s="39"/>
      <c r="AU141" s="88">
        <v>84294</v>
      </c>
      <c r="AV141" s="39"/>
      <c r="AW141" s="39"/>
      <c r="AX141" s="24">
        <v>116119</v>
      </c>
      <c r="AY141" s="39"/>
      <c r="AZ141" s="39"/>
      <c r="BA141" s="24">
        <v>110429</v>
      </c>
      <c r="BB141" s="39"/>
      <c r="BC141" s="39"/>
      <c r="BD141" s="24"/>
      <c r="BE141" s="39"/>
      <c r="BF141" s="39"/>
      <c r="BG141" s="24"/>
      <c r="BH141" s="39"/>
      <c r="BI141" s="39"/>
      <c r="BJ141" s="24"/>
      <c r="BK141" s="39"/>
      <c r="BL141" s="39"/>
      <c r="BM141" s="24"/>
      <c r="BN141" s="39"/>
      <c r="BO141" s="39"/>
    </row>
    <row r="142" spans="1:67" x14ac:dyDescent="0.2">
      <c r="A142" s="29" t="s">
        <v>25</v>
      </c>
      <c r="B142" s="29" t="s">
        <v>26</v>
      </c>
      <c r="C142" s="29">
        <f>'À renseigner'!$I$13</f>
        <v>0</v>
      </c>
      <c r="D142" s="82"/>
      <c r="E142" s="83"/>
      <c r="F142" s="83"/>
      <c r="G142" s="83"/>
      <c r="H142" s="83"/>
      <c r="I142" s="84"/>
      <c r="J142" s="84"/>
      <c r="K142" s="83" t="s">
        <v>27</v>
      </c>
      <c r="L142" s="83" t="s">
        <v>27</v>
      </c>
      <c r="M142" s="84"/>
      <c r="N142" s="84"/>
      <c r="O142" s="84"/>
      <c r="P142" s="84"/>
      <c r="Q142" s="84"/>
      <c r="R142" s="84"/>
      <c r="S142" s="84"/>
      <c r="T142" s="108"/>
      <c r="U142" s="108"/>
      <c r="V142" s="84"/>
      <c r="W142" s="84"/>
      <c r="X142" s="84"/>
      <c r="Y142" s="84"/>
      <c r="Z142" s="84"/>
      <c r="AA142" s="84"/>
      <c r="AB142" s="88" t="s">
        <v>584</v>
      </c>
      <c r="AC142" s="84"/>
      <c r="AD142" s="84"/>
      <c r="AE142" s="87"/>
      <c r="AF142" s="88">
        <v>84289</v>
      </c>
      <c r="AG142" s="39"/>
      <c r="AH142" s="39"/>
      <c r="AI142" s="88">
        <v>84309</v>
      </c>
      <c r="AJ142" s="39"/>
      <c r="AK142" s="39"/>
      <c r="AL142" s="88">
        <v>84329</v>
      </c>
      <c r="AM142" s="39"/>
      <c r="AN142" s="39"/>
      <c r="AO142" s="88">
        <v>84349</v>
      </c>
      <c r="AP142" s="39"/>
      <c r="AQ142" s="39"/>
      <c r="AR142" s="88">
        <v>84369</v>
      </c>
      <c r="AS142" s="39"/>
      <c r="AT142" s="39"/>
      <c r="AU142" s="88">
        <v>84294</v>
      </c>
      <c r="AV142" s="39"/>
      <c r="AW142" s="39"/>
      <c r="AX142" s="24">
        <v>116119</v>
      </c>
      <c r="AY142" s="39"/>
      <c r="AZ142" s="39"/>
      <c r="BA142" s="24">
        <v>110429</v>
      </c>
      <c r="BB142" s="39"/>
      <c r="BC142" s="39"/>
      <c r="BD142" s="24"/>
      <c r="BE142" s="39"/>
      <c r="BF142" s="39"/>
      <c r="BG142" s="24"/>
      <c r="BH142" s="39"/>
      <c r="BI142" s="39"/>
      <c r="BJ142" s="24"/>
      <c r="BK142" s="39"/>
      <c r="BL142" s="39"/>
      <c r="BM142" s="24"/>
      <c r="BN142" s="39"/>
      <c r="BO142" s="39"/>
    </row>
    <row r="143" spans="1:67" x14ac:dyDescent="0.2">
      <c r="A143" s="29" t="s">
        <v>25</v>
      </c>
      <c r="B143" s="29" t="s">
        <v>26</v>
      </c>
      <c r="C143" s="29">
        <f>'À renseigner'!$I$13</f>
        <v>0</v>
      </c>
      <c r="D143" s="82"/>
      <c r="E143" s="83"/>
      <c r="F143" s="83"/>
      <c r="G143" s="83"/>
      <c r="H143" s="83"/>
      <c r="I143" s="84"/>
      <c r="J143" s="84"/>
      <c r="K143" s="83" t="s">
        <v>27</v>
      </c>
      <c r="L143" s="83" t="s">
        <v>27</v>
      </c>
      <c r="M143" s="84"/>
      <c r="N143" s="84"/>
      <c r="O143" s="84"/>
      <c r="P143" s="84"/>
      <c r="Q143" s="84"/>
      <c r="R143" s="84"/>
      <c r="S143" s="84"/>
      <c r="T143" s="108"/>
      <c r="U143" s="108"/>
      <c r="V143" s="84"/>
      <c r="W143" s="84"/>
      <c r="X143" s="84"/>
      <c r="Y143" s="84"/>
      <c r="Z143" s="84"/>
      <c r="AA143" s="84"/>
      <c r="AB143" s="88" t="s">
        <v>584</v>
      </c>
      <c r="AC143" s="84"/>
      <c r="AD143" s="84"/>
      <c r="AE143" s="87"/>
      <c r="AF143" s="88">
        <v>84289</v>
      </c>
      <c r="AG143" s="39"/>
      <c r="AH143" s="39"/>
      <c r="AI143" s="88">
        <v>84309</v>
      </c>
      <c r="AJ143" s="39"/>
      <c r="AK143" s="39"/>
      <c r="AL143" s="88">
        <v>84329</v>
      </c>
      <c r="AM143" s="39"/>
      <c r="AN143" s="39"/>
      <c r="AO143" s="88">
        <v>84349</v>
      </c>
      <c r="AP143" s="39"/>
      <c r="AQ143" s="39"/>
      <c r="AR143" s="88">
        <v>84369</v>
      </c>
      <c r="AS143" s="39"/>
      <c r="AT143" s="39"/>
      <c r="AU143" s="88">
        <v>84294</v>
      </c>
      <c r="AV143" s="39"/>
      <c r="AW143" s="39"/>
      <c r="AX143" s="24">
        <v>116119</v>
      </c>
      <c r="AY143" s="39"/>
      <c r="AZ143" s="39"/>
      <c r="BA143" s="24">
        <v>110429</v>
      </c>
      <c r="BB143" s="39"/>
      <c r="BC143" s="39"/>
      <c r="BD143" s="24"/>
      <c r="BE143" s="39"/>
      <c r="BF143" s="39"/>
      <c r="BG143" s="24"/>
      <c r="BH143" s="39"/>
      <c r="BI143" s="39"/>
      <c r="BJ143" s="24"/>
      <c r="BK143" s="39"/>
      <c r="BL143" s="39"/>
      <c r="BM143" s="24"/>
      <c r="BN143" s="39"/>
      <c r="BO143" s="39"/>
    </row>
    <row r="144" spans="1:67" x14ac:dyDescent="0.2">
      <c r="A144" s="29" t="s">
        <v>25</v>
      </c>
      <c r="B144" s="29" t="s">
        <v>26</v>
      </c>
      <c r="C144" s="29">
        <f>'À renseigner'!$I$13</f>
        <v>0</v>
      </c>
      <c r="D144" s="82"/>
      <c r="E144" s="83"/>
      <c r="F144" s="83"/>
      <c r="G144" s="83"/>
      <c r="H144" s="83"/>
      <c r="I144" s="84"/>
      <c r="J144" s="84"/>
      <c r="K144" s="83" t="s">
        <v>27</v>
      </c>
      <c r="L144" s="83" t="s">
        <v>27</v>
      </c>
      <c r="M144" s="84"/>
      <c r="N144" s="84"/>
      <c r="O144" s="84"/>
      <c r="P144" s="84"/>
      <c r="Q144" s="84"/>
      <c r="R144" s="84"/>
      <c r="S144" s="84"/>
      <c r="T144" s="108"/>
      <c r="U144" s="108"/>
      <c r="V144" s="84"/>
      <c r="W144" s="84"/>
      <c r="X144" s="84"/>
      <c r="Y144" s="84"/>
      <c r="Z144" s="84"/>
      <c r="AA144" s="84"/>
      <c r="AB144" s="88" t="s">
        <v>584</v>
      </c>
      <c r="AC144" s="84"/>
      <c r="AD144" s="84"/>
      <c r="AE144" s="87"/>
      <c r="AF144" s="88">
        <v>84289</v>
      </c>
      <c r="AG144" s="39"/>
      <c r="AH144" s="39"/>
      <c r="AI144" s="88">
        <v>84309</v>
      </c>
      <c r="AJ144" s="39"/>
      <c r="AK144" s="39"/>
      <c r="AL144" s="88">
        <v>84329</v>
      </c>
      <c r="AM144" s="39"/>
      <c r="AN144" s="39"/>
      <c r="AO144" s="88">
        <v>84349</v>
      </c>
      <c r="AP144" s="39"/>
      <c r="AQ144" s="39"/>
      <c r="AR144" s="88">
        <v>84369</v>
      </c>
      <c r="AS144" s="39"/>
      <c r="AT144" s="39"/>
      <c r="AU144" s="88">
        <v>84294</v>
      </c>
      <c r="AV144" s="39"/>
      <c r="AW144" s="39"/>
      <c r="AX144" s="24">
        <v>116119</v>
      </c>
      <c r="AY144" s="39"/>
      <c r="AZ144" s="39"/>
      <c r="BA144" s="24">
        <v>110429</v>
      </c>
      <c r="BB144" s="39"/>
      <c r="BC144" s="39"/>
      <c r="BD144" s="24"/>
      <c r="BE144" s="39"/>
      <c r="BF144" s="39"/>
      <c r="BG144" s="24"/>
      <c r="BH144" s="39"/>
      <c r="BI144" s="39"/>
      <c r="BJ144" s="24"/>
      <c r="BK144" s="39"/>
      <c r="BL144" s="39"/>
      <c r="BM144" s="24"/>
      <c r="BN144" s="39"/>
      <c r="BO144" s="39"/>
    </row>
    <row r="145" spans="1:67" x14ac:dyDescent="0.2">
      <c r="A145" s="29" t="s">
        <v>25</v>
      </c>
      <c r="B145" s="29" t="s">
        <v>26</v>
      </c>
      <c r="C145" s="29">
        <f>'À renseigner'!$I$13</f>
        <v>0</v>
      </c>
      <c r="D145" s="82"/>
      <c r="E145" s="83"/>
      <c r="F145" s="83"/>
      <c r="G145" s="83"/>
      <c r="H145" s="83"/>
      <c r="I145" s="84"/>
      <c r="J145" s="84"/>
      <c r="K145" s="83" t="s">
        <v>27</v>
      </c>
      <c r="L145" s="83" t="s">
        <v>27</v>
      </c>
      <c r="M145" s="84"/>
      <c r="N145" s="84"/>
      <c r="O145" s="84"/>
      <c r="P145" s="84"/>
      <c r="Q145" s="84"/>
      <c r="R145" s="84"/>
      <c r="S145" s="84"/>
      <c r="T145" s="108"/>
      <c r="U145" s="108"/>
      <c r="V145" s="84"/>
      <c r="W145" s="84"/>
      <c r="X145" s="84"/>
      <c r="Y145" s="84"/>
      <c r="Z145" s="84"/>
      <c r="AA145" s="84"/>
      <c r="AB145" s="88" t="s">
        <v>584</v>
      </c>
      <c r="AC145" s="84"/>
      <c r="AD145" s="84"/>
      <c r="AE145" s="87"/>
      <c r="AF145" s="88">
        <v>84289</v>
      </c>
      <c r="AG145" s="39"/>
      <c r="AH145" s="39"/>
      <c r="AI145" s="88">
        <v>84309</v>
      </c>
      <c r="AJ145" s="39"/>
      <c r="AK145" s="39"/>
      <c r="AL145" s="88">
        <v>84329</v>
      </c>
      <c r="AM145" s="39"/>
      <c r="AN145" s="39"/>
      <c r="AO145" s="88">
        <v>84349</v>
      </c>
      <c r="AP145" s="39"/>
      <c r="AQ145" s="39"/>
      <c r="AR145" s="88">
        <v>84369</v>
      </c>
      <c r="AS145" s="39"/>
      <c r="AT145" s="39"/>
      <c r="AU145" s="88">
        <v>84294</v>
      </c>
      <c r="AV145" s="39"/>
      <c r="AW145" s="39"/>
      <c r="AX145" s="24">
        <v>116119</v>
      </c>
      <c r="AY145" s="39"/>
      <c r="AZ145" s="39"/>
      <c r="BA145" s="24">
        <v>110429</v>
      </c>
      <c r="BB145" s="39"/>
      <c r="BC145" s="39"/>
      <c r="BD145" s="24"/>
      <c r="BE145" s="39"/>
      <c r="BF145" s="39"/>
      <c r="BG145" s="24"/>
      <c r="BH145" s="39"/>
      <c r="BI145" s="39"/>
      <c r="BJ145" s="24"/>
      <c r="BK145" s="39"/>
      <c r="BL145" s="39"/>
      <c r="BM145" s="24"/>
      <c r="BN145" s="39"/>
      <c r="BO145" s="39"/>
    </row>
    <row r="146" spans="1:67" x14ac:dyDescent="0.2">
      <c r="A146" s="29" t="s">
        <v>25</v>
      </c>
      <c r="B146" s="29" t="s">
        <v>26</v>
      </c>
      <c r="C146" s="29">
        <f>'À renseigner'!$I$13</f>
        <v>0</v>
      </c>
      <c r="D146" s="82"/>
      <c r="E146" s="83"/>
      <c r="F146" s="83"/>
      <c r="G146" s="83"/>
      <c r="H146" s="83"/>
      <c r="I146" s="84"/>
      <c r="J146" s="84"/>
      <c r="K146" s="83" t="s">
        <v>27</v>
      </c>
      <c r="L146" s="83" t="s">
        <v>27</v>
      </c>
      <c r="M146" s="84"/>
      <c r="N146" s="84"/>
      <c r="O146" s="84"/>
      <c r="P146" s="84"/>
      <c r="Q146" s="84"/>
      <c r="R146" s="84"/>
      <c r="S146" s="84"/>
      <c r="T146" s="108"/>
      <c r="U146" s="108"/>
      <c r="V146" s="84"/>
      <c r="W146" s="84"/>
      <c r="X146" s="84"/>
      <c r="Y146" s="84"/>
      <c r="Z146" s="84"/>
      <c r="AA146" s="84"/>
      <c r="AB146" s="88" t="s">
        <v>584</v>
      </c>
      <c r="AC146" s="84"/>
      <c r="AD146" s="84"/>
      <c r="AE146" s="87"/>
      <c r="AF146" s="88">
        <v>84289</v>
      </c>
      <c r="AG146" s="39"/>
      <c r="AH146" s="39"/>
      <c r="AI146" s="88">
        <v>84309</v>
      </c>
      <c r="AJ146" s="39"/>
      <c r="AK146" s="39"/>
      <c r="AL146" s="88">
        <v>84329</v>
      </c>
      <c r="AM146" s="39"/>
      <c r="AN146" s="39"/>
      <c r="AO146" s="88">
        <v>84349</v>
      </c>
      <c r="AP146" s="39"/>
      <c r="AQ146" s="39"/>
      <c r="AR146" s="88">
        <v>84369</v>
      </c>
      <c r="AS146" s="39"/>
      <c r="AT146" s="39"/>
      <c r="AU146" s="88">
        <v>84294</v>
      </c>
      <c r="AV146" s="39"/>
      <c r="AW146" s="39"/>
      <c r="AX146" s="24">
        <v>116119</v>
      </c>
      <c r="AY146" s="39"/>
      <c r="AZ146" s="39"/>
      <c r="BA146" s="24">
        <v>110429</v>
      </c>
      <c r="BB146" s="39"/>
      <c r="BC146" s="39"/>
      <c r="BD146" s="24"/>
      <c r="BE146" s="39"/>
      <c r="BF146" s="39"/>
      <c r="BG146" s="24"/>
      <c r="BH146" s="39"/>
      <c r="BI146" s="39"/>
      <c r="BJ146" s="24"/>
      <c r="BK146" s="39"/>
      <c r="BL146" s="39"/>
      <c r="BM146" s="24"/>
      <c r="BN146" s="39"/>
      <c r="BO146" s="39"/>
    </row>
    <row r="147" spans="1:67" x14ac:dyDescent="0.2">
      <c r="A147" s="29" t="s">
        <v>25</v>
      </c>
      <c r="B147" s="29" t="s">
        <v>26</v>
      </c>
      <c r="C147" s="29">
        <f>'À renseigner'!$I$13</f>
        <v>0</v>
      </c>
      <c r="D147" s="82"/>
      <c r="E147" s="83"/>
      <c r="F147" s="83"/>
      <c r="G147" s="83"/>
      <c r="H147" s="83"/>
      <c r="I147" s="84"/>
      <c r="J147" s="84"/>
      <c r="K147" s="83" t="s">
        <v>27</v>
      </c>
      <c r="L147" s="83" t="s">
        <v>27</v>
      </c>
      <c r="M147" s="84"/>
      <c r="N147" s="84"/>
      <c r="O147" s="84"/>
      <c r="P147" s="84"/>
      <c r="Q147" s="84"/>
      <c r="R147" s="84"/>
      <c r="S147" s="84"/>
      <c r="T147" s="108"/>
      <c r="U147" s="108"/>
      <c r="V147" s="84"/>
      <c r="W147" s="84"/>
      <c r="X147" s="84"/>
      <c r="Y147" s="84"/>
      <c r="Z147" s="84"/>
      <c r="AA147" s="84"/>
      <c r="AB147" s="88" t="s">
        <v>584</v>
      </c>
      <c r="AC147" s="84"/>
      <c r="AD147" s="84"/>
      <c r="AE147" s="87"/>
      <c r="AF147" s="88">
        <v>84289</v>
      </c>
      <c r="AG147" s="39"/>
      <c r="AH147" s="39"/>
      <c r="AI147" s="88">
        <v>84309</v>
      </c>
      <c r="AJ147" s="39"/>
      <c r="AK147" s="39"/>
      <c r="AL147" s="88">
        <v>84329</v>
      </c>
      <c r="AM147" s="39"/>
      <c r="AN147" s="39"/>
      <c r="AO147" s="88">
        <v>84349</v>
      </c>
      <c r="AP147" s="39"/>
      <c r="AQ147" s="39"/>
      <c r="AR147" s="88">
        <v>84369</v>
      </c>
      <c r="AS147" s="39"/>
      <c r="AT147" s="39"/>
      <c r="AU147" s="88">
        <v>84294</v>
      </c>
      <c r="AV147" s="39"/>
      <c r="AW147" s="39"/>
      <c r="AX147" s="24">
        <v>116119</v>
      </c>
      <c r="AY147" s="39"/>
      <c r="AZ147" s="39"/>
      <c r="BA147" s="24">
        <v>110429</v>
      </c>
      <c r="BB147" s="39"/>
      <c r="BC147" s="39"/>
      <c r="BD147" s="24"/>
      <c r="BE147" s="39"/>
      <c r="BF147" s="39"/>
      <c r="BG147" s="24"/>
      <c r="BH147" s="39"/>
      <c r="BI147" s="39"/>
      <c r="BJ147" s="24"/>
      <c r="BK147" s="39"/>
      <c r="BL147" s="39"/>
      <c r="BM147" s="24"/>
      <c r="BN147" s="39"/>
      <c r="BO147" s="39"/>
    </row>
    <row r="148" spans="1:67" x14ac:dyDescent="0.2">
      <c r="A148" s="29" t="s">
        <v>25</v>
      </c>
      <c r="B148" s="29" t="s">
        <v>26</v>
      </c>
      <c r="C148" s="29">
        <f>'À renseigner'!$I$13</f>
        <v>0</v>
      </c>
      <c r="D148" s="82"/>
      <c r="E148" s="83"/>
      <c r="F148" s="83"/>
      <c r="G148" s="83"/>
      <c r="H148" s="83"/>
      <c r="I148" s="84"/>
      <c r="J148" s="84"/>
      <c r="K148" s="83" t="s">
        <v>27</v>
      </c>
      <c r="L148" s="83" t="s">
        <v>27</v>
      </c>
      <c r="M148" s="84"/>
      <c r="N148" s="84"/>
      <c r="O148" s="84"/>
      <c r="P148" s="84"/>
      <c r="Q148" s="84"/>
      <c r="R148" s="84"/>
      <c r="S148" s="84"/>
      <c r="T148" s="108"/>
      <c r="U148" s="108"/>
      <c r="V148" s="84"/>
      <c r="W148" s="84"/>
      <c r="X148" s="84"/>
      <c r="Y148" s="84"/>
      <c r="Z148" s="84"/>
      <c r="AA148" s="84"/>
      <c r="AB148" s="88" t="s">
        <v>584</v>
      </c>
      <c r="AC148" s="84"/>
      <c r="AD148" s="84"/>
      <c r="AE148" s="87"/>
      <c r="AF148" s="88">
        <v>84289</v>
      </c>
      <c r="AG148" s="39"/>
      <c r="AH148" s="39"/>
      <c r="AI148" s="88">
        <v>84309</v>
      </c>
      <c r="AJ148" s="39"/>
      <c r="AK148" s="39"/>
      <c r="AL148" s="88">
        <v>84329</v>
      </c>
      <c r="AM148" s="39"/>
      <c r="AN148" s="39"/>
      <c r="AO148" s="88">
        <v>84349</v>
      </c>
      <c r="AP148" s="39"/>
      <c r="AQ148" s="39"/>
      <c r="AR148" s="88">
        <v>84369</v>
      </c>
      <c r="AS148" s="39"/>
      <c r="AT148" s="39"/>
      <c r="AU148" s="88">
        <v>84294</v>
      </c>
      <c r="AV148" s="39"/>
      <c r="AW148" s="39"/>
      <c r="AX148" s="24">
        <v>116119</v>
      </c>
      <c r="AY148" s="39"/>
      <c r="AZ148" s="39"/>
      <c r="BA148" s="24">
        <v>110429</v>
      </c>
      <c r="BB148" s="39"/>
      <c r="BC148" s="39"/>
      <c r="BD148" s="24"/>
      <c r="BE148" s="39"/>
      <c r="BF148" s="39"/>
      <c r="BG148" s="24"/>
      <c r="BH148" s="39"/>
      <c r="BI148" s="39"/>
      <c r="BJ148" s="24"/>
      <c r="BK148" s="39"/>
      <c r="BL148" s="39"/>
      <c r="BM148" s="24"/>
      <c r="BN148" s="39"/>
      <c r="BO148" s="39"/>
    </row>
    <row r="149" spans="1:67" x14ac:dyDescent="0.2">
      <c r="A149" s="29" t="s">
        <v>25</v>
      </c>
      <c r="B149" s="29" t="s">
        <v>26</v>
      </c>
      <c r="C149" s="29">
        <f>'À renseigner'!$I$13</f>
        <v>0</v>
      </c>
      <c r="D149" s="82"/>
      <c r="E149" s="83"/>
      <c r="F149" s="83"/>
      <c r="G149" s="83"/>
      <c r="H149" s="83"/>
      <c r="I149" s="84"/>
      <c r="J149" s="84"/>
      <c r="K149" s="83" t="s">
        <v>27</v>
      </c>
      <c r="L149" s="83" t="s">
        <v>27</v>
      </c>
      <c r="M149" s="84"/>
      <c r="N149" s="84"/>
      <c r="O149" s="84"/>
      <c r="P149" s="84"/>
      <c r="Q149" s="84"/>
      <c r="R149" s="84"/>
      <c r="S149" s="84"/>
      <c r="T149" s="108"/>
      <c r="U149" s="108"/>
      <c r="V149" s="84"/>
      <c r="W149" s="84"/>
      <c r="X149" s="84"/>
      <c r="Y149" s="84"/>
      <c r="Z149" s="84"/>
      <c r="AA149" s="84"/>
      <c r="AB149" s="88" t="s">
        <v>584</v>
      </c>
      <c r="AC149" s="84"/>
      <c r="AD149" s="84"/>
      <c r="AE149" s="87"/>
      <c r="AF149" s="88">
        <v>84289</v>
      </c>
      <c r="AG149" s="39"/>
      <c r="AH149" s="39"/>
      <c r="AI149" s="88">
        <v>84309</v>
      </c>
      <c r="AJ149" s="39"/>
      <c r="AK149" s="39"/>
      <c r="AL149" s="88">
        <v>84329</v>
      </c>
      <c r="AM149" s="39"/>
      <c r="AN149" s="39"/>
      <c r="AO149" s="88">
        <v>84349</v>
      </c>
      <c r="AP149" s="39"/>
      <c r="AQ149" s="39"/>
      <c r="AR149" s="88">
        <v>84369</v>
      </c>
      <c r="AS149" s="39"/>
      <c r="AT149" s="39"/>
      <c r="AU149" s="88">
        <v>84294</v>
      </c>
      <c r="AV149" s="39"/>
      <c r="AW149" s="39"/>
      <c r="AX149" s="24">
        <v>116119</v>
      </c>
      <c r="AY149" s="39"/>
      <c r="AZ149" s="39"/>
      <c r="BA149" s="24">
        <v>110429</v>
      </c>
      <c r="BB149" s="39"/>
      <c r="BC149" s="39"/>
      <c r="BD149" s="24"/>
      <c r="BE149" s="39"/>
      <c r="BF149" s="39"/>
      <c r="BG149" s="24"/>
      <c r="BH149" s="39"/>
      <c r="BI149" s="39"/>
      <c r="BJ149" s="24"/>
      <c r="BK149" s="39"/>
      <c r="BL149" s="39"/>
      <c r="BM149" s="24"/>
      <c r="BN149" s="39"/>
      <c r="BO149" s="39"/>
    </row>
    <row r="150" spans="1:67" x14ac:dyDescent="0.2">
      <c r="A150" s="29" t="s">
        <v>25</v>
      </c>
      <c r="B150" s="29" t="s">
        <v>26</v>
      </c>
      <c r="C150" s="29">
        <f>'À renseigner'!$I$13</f>
        <v>0</v>
      </c>
      <c r="D150" s="82"/>
      <c r="E150" s="83"/>
      <c r="F150" s="83"/>
      <c r="G150" s="83"/>
      <c r="H150" s="83"/>
      <c r="I150" s="84"/>
      <c r="J150" s="84"/>
      <c r="K150" s="83" t="s">
        <v>27</v>
      </c>
      <c r="L150" s="83" t="s">
        <v>27</v>
      </c>
      <c r="M150" s="84"/>
      <c r="N150" s="84"/>
      <c r="O150" s="84"/>
      <c r="P150" s="84"/>
      <c r="Q150" s="84"/>
      <c r="R150" s="84"/>
      <c r="S150" s="84"/>
      <c r="T150" s="108"/>
      <c r="U150" s="108"/>
      <c r="V150" s="84"/>
      <c r="W150" s="84"/>
      <c r="X150" s="84"/>
      <c r="Y150" s="84"/>
      <c r="Z150" s="84"/>
      <c r="AA150" s="84"/>
      <c r="AB150" s="88" t="s">
        <v>584</v>
      </c>
      <c r="AC150" s="84"/>
      <c r="AD150" s="84"/>
      <c r="AE150" s="87"/>
      <c r="AF150" s="88">
        <v>84289</v>
      </c>
      <c r="AG150" s="39"/>
      <c r="AH150" s="39"/>
      <c r="AI150" s="88">
        <v>84309</v>
      </c>
      <c r="AJ150" s="39"/>
      <c r="AK150" s="39"/>
      <c r="AL150" s="88">
        <v>84329</v>
      </c>
      <c r="AM150" s="39"/>
      <c r="AN150" s="39"/>
      <c r="AO150" s="88">
        <v>84349</v>
      </c>
      <c r="AP150" s="39"/>
      <c r="AQ150" s="39"/>
      <c r="AR150" s="88">
        <v>84369</v>
      </c>
      <c r="AS150" s="39"/>
      <c r="AT150" s="39"/>
      <c r="AU150" s="88">
        <v>84294</v>
      </c>
      <c r="AV150" s="39"/>
      <c r="AW150" s="39"/>
      <c r="AX150" s="24">
        <v>116119</v>
      </c>
      <c r="AY150" s="39"/>
      <c r="AZ150" s="39"/>
      <c r="BA150" s="24">
        <v>110429</v>
      </c>
      <c r="BB150" s="39"/>
      <c r="BC150" s="39"/>
      <c r="BD150" s="24"/>
      <c r="BE150" s="39"/>
      <c r="BF150" s="39"/>
      <c r="BG150" s="24"/>
      <c r="BH150" s="39"/>
      <c r="BI150" s="39"/>
      <c r="BJ150" s="24"/>
      <c r="BK150" s="39"/>
      <c r="BL150" s="39"/>
      <c r="BM150" s="24"/>
      <c r="BN150" s="39"/>
      <c r="BO150" s="39"/>
    </row>
    <row r="151" spans="1:67" x14ac:dyDescent="0.2">
      <c r="A151" s="29" t="s">
        <v>25</v>
      </c>
      <c r="B151" s="29" t="s">
        <v>26</v>
      </c>
      <c r="C151" s="29">
        <f>'À renseigner'!$I$13</f>
        <v>0</v>
      </c>
      <c r="D151" s="82"/>
      <c r="E151" s="83"/>
      <c r="F151" s="83"/>
      <c r="G151" s="83"/>
      <c r="H151" s="83"/>
      <c r="I151" s="84"/>
      <c r="J151" s="84"/>
      <c r="K151" s="83" t="s">
        <v>27</v>
      </c>
      <c r="L151" s="83" t="s">
        <v>27</v>
      </c>
      <c r="M151" s="84"/>
      <c r="N151" s="84"/>
      <c r="O151" s="84"/>
      <c r="P151" s="84"/>
      <c r="Q151" s="84"/>
      <c r="R151" s="84"/>
      <c r="S151" s="84"/>
      <c r="T151" s="108"/>
      <c r="U151" s="108"/>
      <c r="V151" s="84"/>
      <c r="W151" s="84"/>
      <c r="X151" s="84"/>
      <c r="Y151" s="84"/>
      <c r="Z151" s="84"/>
      <c r="AA151" s="84"/>
      <c r="AB151" s="88" t="s">
        <v>584</v>
      </c>
      <c r="AC151" s="84"/>
      <c r="AD151" s="84"/>
      <c r="AE151" s="87"/>
      <c r="AF151" s="88">
        <v>84289</v>
      </c>
      <c r="AG151" s="39"/>
      <c r="AH151" s="39"/>
      <c r="AI151" s="88">
        <v>84309</v>
      </c>
      <c r="AJ151" s="39"/>
      <c r="AK151" s="39"/>
      <c r="AL151" s="88">
        <v>84329</v>
      </c>
      <c r="AM151" s="39"/>
      <c r="AN151" s="39"/>
      <c r="AO151" s="88">
        <v>84349</v>
      </c>
      <c r="AP151" s="39"/>
      <c r="AQ151" s="39"/>
      <c r="AR151" s="88">
        <v>84369</v>
      </c>
      <c r="AS151" s="39"/>
      <c r="AT151" s="39"/>
      <c r="AU151" s="88">
        <v>84294</v>
      </c>
      <c r="AV151" s="39"/>
      <c r="AW151" s="39"/>
      <c r="AX151" s="24">
        <v>116119</v>
      </c>
      <c r="AY151" s="39"/>
      <c r="AZ151" s="39"/>
      <c r="BA151" s="24">
        <v>110429</v>
      </c>
      <c r="BB151" s="39"/>
      <c r="BC151" s="39"/>
      <c r="BD151" s="24"/>
      <c r="BE151" s="39"/>
      <c r="BF151" s="39"/>
      <c r="BG151" s="24"/>
      <c r="BH151" s="39"/>
      <c r="BI151" s="39"/>
      <c r="BJ151" s="24"/>
      <c r="BK151" s="39"/>
      <c r="BL151" s="39"/>
      <c r="BM151" s="24"/>
      <c r="BN151" s="39"/>
      <c r="BO151" s="39"/>
    </row>
    <row r="152" spans="1:67" x14ac:dyDescent="0.2">
      <c r="A152" s="29" t="s">
        <v>25</v>
      </c>
      <c r="B152" s="29" t="s">
        <v>26</v>
      </c>
      <c r="C152" s="29">
        <f>'À renseigner'!$I$13</f>
        <v>0</v>
      </c>
      <c r="D152" s="82"/>
      <c r="E152" s="83"/>
      <c r="F152" s="83"/>
      <c r="G152" s="83"/>
      <c r="H152" s="83"/>
      <c r="I152" s="84"/>
      <c r="J152" s="84"/>
      <c r="K152" s="83" t="s">
        <v>27</v>
      </c>
      <c r="L152" s="83" t="s">
        <v>27</v>
      </c>
      <c r="M152" s="84"/>
      <c r="N152" s="84"/>
      <c r="O152" s="84"/>
      <c r="P152" s="84"/>
      <c r="Q152" s="84"/>
      <c r="R152" s="84"/>
      <c r="S152" s="84"/>
      <c r="T152" s="108"/>
      <c r="U152" s="108"/>
      <c r="V152" s="84"/>
      <c r="W152" s="84"/>
      <c r="X152" s="84"/>
      <c r="Y152" s="84"/>
      <c r="Z152" s="84"/>
      <c r="AA152" s="84"/>
      <c r="AB152" s="88" t="s">
        <v>584</v>
      </c>
      <c r="AC152" s="84"/>
      <c r="AD152" s="84"/>
      <c r="AE152" s="87"/>
      <c r="AF152" s="88">
        <v>84289</v>
      </c>
      <c r="AG152" s="39"/>
      <c r="AH152" s="39"/>
      <c r="AI152" s="88">
        <v>84309</v>
      </c>
      <c r="AJ152" s="39"/>
      <c r="AK152" s="39"/>
      <c r="AL152" s="88">
        <v>84329</v>
      </c>
      <c r="AM152" s="39"/>
      <c r="AN152" s="39"/>
      <c r="AO152" s="88">
        <v>84349</v>
      </c>
      <c r="AP152" s="39"/>
      <c r="AQ152" s="39"/>
      <c r="AR152" s="88">
        <v>84369</v>
      </c>
      <c r="AS152" s="39"/>
      <c r="AT152" s="39"/>
      <c r="AU152" s="88">
        <v>84294</v>
      </c>
      <c r="AV152" s="39"/>
      <c r="AW152" s="39"/>
      <c r="AX152" s="24">
        <v>116119</v>
      </c>
      <c r="AY152" s="39"/>
      <c r="AZ152" s="39"/>
      <c r="BA152" s="24">
        <v>110429</v>
      </c>
      <c r="BB152" s="39"/>
      <c r="BC152" s="39"/>
      <c r="BD152" s="24"/>
      <c r="BE152" s="39"/>
      <c r="BF152" s="39"/>
      <c r="BG152" s="24"/>
      <c r="BH152" s="39"/>
      <c r="BI152" s="39"/>
      <c r="BJ152" s="24"/>
      <c r="BK152" s="39"/>
      <c r="BL152" s="39"/>
      <c r="BM152" s="24"/>
      <c r="BN152" s="39"/>
      <c r="BO152" s="39"/>
    </row>
    <row r="153" spans="1:67" x14ac:dyDescent="0.2">
      <c r="A153" s="29" t="s">
        <v>25</v>
      </c>
      <c r="B153" s="29" t="s">
        <v>26</v>
      </c>
      <c r="C153" s="29">
        <f>'À renseigner'!$I$13</f>
        <v>0</v>
      </c>
      <c r="D153" s="82"/>
      <c r="E153" s="83"/>
      <c r="F153" s="83"/>
      <c r="G153" s="83"/>
      <c r="H153" s="83"/>
      <c r="I153" s="84"/>
      <c r="J153" s="84"/>
      <c r="K153" s="83" t="s">
        <v>27</v>
      </c>
      <c r="L153" s="83" t="s">
        <v>27</v>
      </c>
      <c r="M153" s="84"/>
      <c r="N153" s="84"/>
      <c r="O153" s="84"/>
      <c r="P153" s="84"/>
      <c r="Q153" s="84"/>
      <c r="R153" s="84"/>
      <c r="S153" s="84"/>
      <c r="T153" s="108"/>
      <c r="U153" s="108"/>
      <c r="V153" s="84"/>
      <c r="W153" s="84"/>
      <c r="X153" s="84"/>
      <c r="Y153" s="84"/>
      <c r="Z153" s="84"/>
      <c r="AA153" s="84"/>
      <c r="AB153" s="88" t="s">
        <v>584</v>
      </c>
      <c r="AC153" s="84"/>
      <c r="AD153" s="84"/>
      <c r="AE153" s="87"/>
      <c r="AF153" s="88">
        <v>84289</v>
      </c>
      <c r="AG153" s="39"/>
      <c r="AH153" s="39"/>
      <c r="AI153" s="88">
        <v>84309</v>
      </c>
      <c r="AJ153" s="39"/>
      <c r="AK153" s="39"/>
      <c r="AL153" s="88">
        <v>84329</v>
      </c>
      <c r="AM153" s="39"/>
      <c r="AN153" s="39"/>
      <c r="AO153" s="88">
        <v>84349</v>
      </c>
      <c r="AP153" s="39"/>
      <c r="AQ153" s="39"/>
      <c r="AR153" s="88">
        <v>84369</v>
      </c>
      <c r="AS153" s="39"/>
      <c r="AT153" s="39"/>
      <c r="AU153" s="88">
        <v>84294</v>
      </c>
      <c r="AV153" s="39"/>
      <c r="AW153" s="39"/>
      <c r="AX153" s="24">
        <v>116119</v>
      </c>
      <c r="AY153" s="39"/>
      <c r="AZ153" s="39"/>
      <c r="BA153" s="24">
        <v>110429</v>
      </c>
      <c r="BB153" s="39"/>
      <c r="BC153" s="39"/>
      <c r="BD153" s="24"/>
      <c r="BE153" s="39"/>
      <c r="BF153" s="39"/>
      <c r="BG153" s="24"/>
      <c r="BH153" s="39"/>
      <c r="BI153" s="39"/>
      <c r="BJ153" s="24"/>
      <c r="BK153" s="39"/>
      <c r="BL153" s="39"/>
      <c r="BM153" s="24"/>
      <c r="BN153" s="39"/>
      <c r="BO153" s="39"/>
    </row>
    <row r="154" spans="1:67" x14ac:dyDescent="0.2">
      <c r="A154" s="29" t="s">
        <v>25</v>
      </c>
      <c r="B154" s="29" t="s">
        <v>26</v>
      </c>
      <c r="C154" s="29">
        <f>'À renseigner'!$I$13</f>
        <v>0</v>
      </c>
      <c r="D154" s="82"/>
      <c r="E154" s="83"/>
      <c r="F154" s="83"/>
      <c r="G154" s="83"/>
      <c r="H154" s="83"/>
      <c r="I154" s="84"/>
      <c r="J154" s="84"/>
      <c r="K154" s="83" t="s">
        <v>27</v>
      </c>
      <c r="L154" s="83" t="s">
        <v>27</v>
      </c>
      <c r="M154" s="84"/>
      <c r="N154" s="84"/>
      <c r="O154" s="84"/>
      <c r="P154" s="84"/>
      <c r="Q154" s="84"/>
      <c r="R154" s="84"/>
      <c r="S154" s="84"/>
      <c r="T154" s="108"/>
      <c r="U154" s="108"/>
      <c r="V154" s="84"/>
      <c r="W154" s="84"/>
      <c r="X154" s="84"/>
      <c r="Y154" s="84"/>
      <c r="Z154" s="84"/>
      <c r="AA154" s="84"/>
      <c r="AB154" s="88" t="s">
        <v>584</v>
      </c>
      <c r="AC154" s="84"/>
      <c r="AD154" s="84"/>
      <c r="AE154" s="87"/>
      <c r="AF154" s="88">
        <v>84289</v>
      </c>
      <c r="AG154" s="39"/>
      <c r="AH154" s="39"/>
      <c r="AI154" s="88">
        <v>84309</v>
      </c>
      <c r="AJ154" s="39"/>
      <c r="AK154" s="39"/>
      <c r="AL154" s="88">
        <v>84329</v>
      </c>
      <c r="AM154" s="39"/>
      <c r="AN154" s="39"/>
      <c r="AO154" s="88">
        <v>84349</v>
      </c>
      <c r="AP154" s="39"/>
      <c r="AQ154" s="39"/>
      <c r="AR154" s="88">
        <v>84369</v>
      </c>
      <c r="AS154" s="39"/>
      <c r="AT154" s="39"/>
      <c r="AU154" s="88">
        <v>84294</v>
      </c>
      <c r="AV154" s="39"/>
      <c r="AW154" s="39"/>
      <c r="AX154" s="24">
        <v>116119</v>
      </c>
      <c r="AY154" s="39"/>
      <c r="AZ154" s="39"/>
      <c r="BA154" s="24">
        <v>110429</v>
      </c>
      <c r="BB154" s="39"/>
      <c r="BC154" s="39"/>
      <c r="BD154" s="24"/>
      <c r="BE154" s="39"/>
      <c r="BF154" s="39"/>
      <c r="BG154" s="24"/>
      <c r="BH154" s="39"/>
      <c r="BI154" s="39"/>
      <c r="BJ154" s="24"/>
      <c r="BK154" s="39"/>
      <c r="BL154" s="39"/>
      <c r="BM154" s="24"/>
      <c r="BN154" s="39"/>
      <c r="BO154" s="39"/>
    </row>
    <row r="155" spans="1:67" x14ac:dyDescent="0.2">
      <c r="A155" s="29" t="s">
        <v>25</v>
      </c>
      <c r="B155" s="29" t="s">
        <v>26</v>
      </c>
      <c r="C155" s="29">
        <f>'À renseigner'!$I$13</f>
        <v>0</v>
      </c>
      <c r="D155" s="82"/>
      <c r="E155" s="83"/>
      <c r="F155" s="83"/>
      <c r="G155" s="83"/>
      <c r="H155" s="83"/>
      <c r="I155" s="84"/>
      <c r="J155" s="84"/>
      <c r="K155" s="83" t="s">
        <v>27</v>
      </c>
      <c r="L155" s="83" t="s">
        <v>27</v>
      </c>
      <c r="M155" s="84"/>
      <c r="N155" s="84"/>
      <c r="O155" s="84"/>
      <c r="P155" s="84"/>
      <c r="Q155" s="84"/>
      <c r="R155" s="84"/>
      <c r="S155" s="84"/>
      <c r="T155" s="108"/>
      <c r="U155" s="108"/>
      <c r="V155" s="84"/>
      <c r="W155" s="84"/>
      <c r="X155" s="84"/>
      <c r="Y155" s="84"/>
      <c r="Z155" s="84"/>
      <c r="AA155" s="84"/>
      <c r="AB155" s="88" t="s">
        <v>584</v>
      </c>
      <c r="AC155" s="84"/>
      <c r="AD155" s="84"/>
      <c r="AE155" s="87"/>
      <c r="AF155" s="88">
        <v>84289</v>
      </c>
      <c r="AG155" s="39"/>
      <c r="AH155" s="39"/>
      <c r="AI155" s="88">
        <v>84309</v>
      </c>
      <c r="AJ155" s="39"/>
      <c r="AK155" s="39"/>
      <c r="AL155" s="88">
        <v>84329</v>
      </c>
      <c r="AM155" s="39"/>
      <c r="AN155" s="39"/>
      <c r="AO155" s="88">
        <v>84349</v>
      </c>
      <c r="AP155" s="39"/>
      <c r="AQ155" s="39"/>
      <c r="AR155" s="88">
        <v>84369</v>
      </c>
      <c r="AS155" s="39"/>
      <c r="AT155" s="39"/>
      <c r="AU155" s="88">
        <v>84294</v>
      </c>
      <c r="AV155" s="39"/>
      <c r="AW155" s="39"/>
      <c r="AX155" s="24">
        <v>116119</v>
      </c>
      <c r="AY155" s="39"/>
      <c r="AZ155" s="39"/>
      <c r="BA155" s="24">
        <v>110429</v>
      </c>
      <c r="BB155" s="39"/>
      <c r="BC155" s="39"/>
      <c r="BD155" s="24"/>
      <c r="BE155" s="39"/>
      <c r="BF155" s="39"/>
      <c r="BG155" s="24"/>
      <c r="BH155" s="39"/>
      <c r="BI155" s="39"/>
      <c r="BJ155" s="24"/>
      <c r="BK155" s="39"/>
      <c r="BL155" s="39"/>
      <c r="BM155" s="24"/>
      <c r="BN155" s="39"/>
      <c r="BO155" s="39"/>
    </row>
    <row r="156" spans="1:67" x14ac:dyDescent="0.2">
      <c r="A156" s="29" t="s">
        <v>25</v>
      </c>
      <c r="B156" s="29" t="s">
        <v>26</v>
      </c>
      <c r="C156" s="29">
        <f>'À renseigner'!$I$13</f>
        <v>0</v>
      </c>
      <c r="D156" s="82"/>
      <c r="E156" s="83"/>
      <c r="F156" s="83"/>
      <c r="G156" s="83"/>
      <c r="H156" s="83"/>
      <c r="I156" s="84"/>
      <c r="J156" s="84"/>
      <c r="K156" s="83" t="s">
        <v>27</v>
      </c>
      <c r="L156" s="83" t="s">
        <v>27</v>
      </c>
      <c r="M156" s="84"/>
      <c r="N156" s="84"/>
      <c r="O156" s="84"/>
      <c r="P156" s="84"/>
      <c r="Q156" s="84"/>
      <c r="R156" s="84"/>
      <c r="S156" s="84"/>
      <c r="T156" s="108"/>
      <c r="U156" s="108"/>
      <c r="V156" s="84"/>
      <c r="W156" s="84"/>
      <c r="X156" s="84"/>
      <c r="Y156" s="84"/>
      <c r="Z156" s="84"/>
      <c r="AA156" s="84"/>
      <c r="AB156" s="88" t="s">
        <v>584</v>
      </c>
      <c r="AC156" s="84"/>
      <c r="AD156" s="84"/>
      <c r="AE156" s="87"/>
      <c r="AF156" s="88">
        <v>84289</v>
      </c>
      <c r="AG156" s="39"/>
      <c r="AH156" s="39"/>
      <c r="AI156" s="88">
        <v>84309</v>
      </c>
      <c r="AJ156" s="39"/>
      <c r="AK156" s="39"/>
      <c r="AL156" s="88">
        <v>84329</v>
      </c>
      <c r="AM156" s="39"/>
      <c r="AN156" s="39"/>
      <c r="AO156" s="88">
        <v>84349</v>
      </c>
      <c r="AP156" s="39"/>
      <c r="AQ156" s="39"/>
      <c r="AR156" s="88">
        <v>84369</v>
      </c>
      <c r="AS156" s="39"/>
      <c r="AT156" s="39"/>
      <c r="AU156" s="88">
        <v>84294</v>
      </c>
      <c r="AV156" s="39"/>
      <c r="AW156" s="39"/>
      <c r="AX156" s="24">
        <v>116119</v>
      </c>
      <c r="AY156" s="39"/>
      <c r="AZ156" s="39"/>
      <c r="BA156" s="24">
        <v>110429</v>
      </c>
      <c r="BB156" s="39"/>
      <c r="BC156" s="39"/>
      <c r="BD156" s="24"/>
      <c r="BE156" s="39"/>
      <c r="BF156" s="39"/>
      <c r="BG156" s="24"/>
      <c r="BH156" s="39"/>
      <c r="BI156" s="39"/>
      <c r="BJ156" s="24"/>
      <c r="BK156" s="39"/>
      <c r="BL156" s="39"/>
      <c r="BM156" s="24"/>
      <c r="BN156" s="39"/>
      <c r="BO156" s="39"/>
    </row>
    <row r="157" spans="1:67" x14ac:dyDescent="0.2">
      <c r="A157" s="29" t="s">
        <v>25</v>
      </c>
      <c r="B157" s="29" t="s">
        <v>26</v>
      </c>
      <c r="C157" s="29">
        <f>'À renseigner'!$I$13</f>
        <v>0</v>
      </c>
      <c r="D157" s="82"/>
      <c r="E157" s="83"/>
      <c r="F157" s="83"/>
      <c r="G157" s="83"/>
      <c r="H157" s="83"/>
      <c r="I157" s="84"/>
      <c r="J157" s="84"/>
      <c r="K157" s="83" t="s">
        <v>27</v>
      </c>
      <c r="L157" s="83" t="s">
        <v>27</v>
      </c>
      <c r="M157" s="84"/>
      <c r="N157" s="84"/>
      <c r="O157" s="84"/>
      <c r="P157" s="84"/>
      <c r="Q157" s="84"/>
      <c r="R157" s="84"/>
      <c r="S157" s="84"/>
      <c r="T157" s="108"/>
      <c r="U157" s="108"/>
      <c r="V157" s="84"/>
      <c r="W157" s="84"/>
      <c r="X157" s="84"/>
      <c r="Y157" s="84"/>
      <c r="Z157" s="84"/>
      <c r="AA157" s="84"/>
      <c r="AB157" s="88" t="s">
        <v>584</v>
      </c>
      <c r="AC157" s="84"/>
      <c r="AD157" s="84"/>
      <c r="AE157" s="87"/>
      <c r="AF157" s="88">
        <v>84289</v>
      </c>
      <c r="AG157" s="39"/>
      <c r="AH157" s="39"/>
      <c r="AI157" s="88">
        <v>84309</v>
      </c>
      <c r="AJ157" s="39"/>
      <c r="AK157" s="39"/>
      <c r="AL157" s="88">
        <v>84329</v>
      </c>
      <c r="AM157" s="39"/>
      <c r="AN157" s="39"/>
      <c r="AO157" s="88">
        <v>84349</v>
      </c>
      <c r="AP157" s="39"/>
      <c r="AQ157" s="39"/>
      <c r="AR157" s="88">
        <v>84369</v>
      </c>
      <c r="AS157" s="39"/>
      <c r="AT157" s="39"/>
      <c r="AU157" s="88">
        <v>84294</v>
      </c>
      <c r="AV157" s="39"/>
      <c r="AW157" s="39"/>
      <c r="AX157" s="24">
        <v>116119</v>
      </c>
      <c r="AY157" s="39"/>
      <c r="AZ157" s="39"/>
      <c r="BA157" s="24">
        <v>110429</v>
      </c>
      <c r="BB157" s="39"/>
      <c r="BC157" s="39"/>
      <c r="BD157" s="24"/>
      <c r="BE157" s="39"/>
      <c r="BF157" s="39"/>
      <c r="BG157" s="24"/>
      <c r="BH157" s="39"/>
      <c r="BI157" s="39"/>
      <c r="BJ157" s="24"/>
      <c r="BK157" s="39"/>
      <c r="BL157" s="39"/>
      <c r="BM157" s="24"/>
      <c r="BN157" s="39"/>
      <c r="BO157" s="39"/>
    </row>
    <row r="158" spans="1:67" x14ac:dyDescent="0.2">
      <c r="A158" s="29" t="s">
        <v>25</v>
      </c>
      <c r="B158" s="29" t="s">
        <v>26</v>
      </c>
      <c r="C158" s="29">
        <f>'À renseigner'!$I$13</f>
        <v>0</v>
      </c>
      <c r="D158" s="82"/>
      <c r="E158" s="83"/>
      <c r="F158" s="83"/>
      <c r="G158" s="83"/>
      <c r="H158" s="83"/>
      <c r="I158" s="84"/>
      <c r="J158" s="84"/>
      <c r="K158" s="83" t="s">
        <v>27</v>
      </c>
      <c r="L158" s="83" t="s">
        <v>27</v>
      </c>
      <c r="M158" s="84"/>
      <c r="N158" s="84"/>
      <c r="O158" s="84"/>
      <c r="P158" s="84"/>
      <c r="Q158" s="84"/>
      <c r="R158" s="84"/>
      <c r="S158" s="84"/>
      <c r="T158" s="108"/>
      <c r="U158" s="108"/>
      <c r="V158" s="84"/>
      <c r="W158" s="84"/>
      <c r="X158" s="84"/>
      <c r="Y158" s="84"/>
      <c r="Z158" s="84"/>
      <c r="AA158" s="84"/>
      <c r="AB158" s="88" t="s">
        <v>584</v>
      </c>
      <c r="AC158" s="84"/>
      <c r="AD158" s="84"/>
      <c r="AE158" s="87"/>
      <c r="AF158" s="88">
        <v>84289</v>
      </c>
      <c r="AG158" s="39"/>
      <c r="AH158" s="39"/>
      <c r="AI158" s="88">
        <v>84309</v>
      </c>
      <c r="AJ158" s="39"/>
      <c r="AK158" s="39"/>
      <c r="AL158" s="88">
        <v>84329</v>
      </c>
      <c r="AM158" s="39"/>
      <c r="AN158" s="39"/>
      <c r="AO158" s="88">
        <v>84349</v>
      </c>
      <c r="AP158" s="39"/>
      <c r="AQ158" s="39"/>
      <c r="AR158" s="88">
        <v>84369</v>
      </c>
      <c r="AS158" s="39"/>
      <c r="AT158" s="39"/>
      <c r="AU158" s="88">
        <v>84294</v>
      </c>
      <c r="AV158" s="39"/>
      <c r="AW158" s="39"/>
      <c r="AX158" s="24">
        <v>116119</v>
      </c>
      <c r="AY158" s="39"/>
      <c r="AZ158" s="39"/>
      <c r="BA158" s="24">
        <v>110429</v>
      </c>
      <c r="BB158" s="39"/>
      <c r="BC158" s="39"/>
      <c r="BD158" s="24"/>
      <c r="BE158" s="39"/>
      <c r="BF158" s="39"/>
      <c r="BG158" s="24"/>
      <c r="BH158" s="39"/>
      <c r="BI158" s="39"/>
      <c r="BJ158" s="24"/>
      <c r="BK158" s="39"/>
      <c r="BL158" s="39"/>
      <c r="BM158" s="24"/>
      <c r="BN158" s="39"/>
      <c r="BO158" s="39"/>
    </row>
    <row r="159" spans="1:67" x14ac:dyDescent="0.2">
      <c r="A159" s="29" t="s">
        <v>25</v>
      </c>
      <c r="B159" s="29" t="s">
        <v>26</v>
      </c>
      <c r="C159" s="29">
        <f>'À renseigner'!$I$13</f>
        <v>0</v>
      </c>
      <c r="D159" s="82"/>
      <c r="E159" s="83"/>
      <c r="F159" s="83"/>
      <c r="G159" s="83"/>
      <c r="H159" s="83"/>
      <c r="I159" s="84"/>
      <c r="J159" s="84"/>
      <c r="K159" s="83" t="s">
        <v>27</v>
      </c>
      <c r="L159" s="83" t="s">
        <v>27</v>
      </c>
      <c r="M159" s="84"/>
      <c r="N159" s="84"/>
      <c r="O159" s="84"/>
      <c r="P159" s="84"/>
      <c r="Q159" s="84"/>
      <c r="R159" s="84"/>
      <c r="S159" s="84"/>
      <c r="T159" s="108"/>
      <c r="U159" s="108"/>
      <c r="V159" s="84"/>
      <c r="W159" s="84"/>
      <c r="X159" s="84"/>
      <c r="Y159" s="84"/>
      <c r="Z159" s="84"/>
      <c r="AA159" s="84"/>
      <c r="AB159" s="88" t="s">
        <v>584</v>
      </c>
      <c r="AC159" s="84"/>
      <c r="AD159" s="84"/>
      <c r="AE159" s="87"/>
      <c r="AF159" s="88">
        <v>84289</v>
      </c>
      <c r="AG159" s="39"/>
      <c r="AH159" s="39"/>
      <c r="AI159" s="88">
        <v>84309</v>
      </c>
      <c r="AJ159" s="39"/>
      <c r="AK159" s="39"/>
      <c r="AL159" s="88">
        <v>84329</v>
      </c>
      <c r="AM159" s="39"/>
      <c r="AN159" s="39"/>
      <c r="AO159" s="88">
        <v>84349</v>
      </c>
      <c r="AP159" s="39"/>
      <c r="AQ159" s="39"/>
      <c r="AR159" s="88">
        <v>84369</v>
      </c>
      <c r="AS159" s="39"/>
      <c r="AT159" s="39"/>
      <c r="AU159" s="88">
        <v>84294</v>
      </c>
      <c r="AV159" s="39"/>
      <c r="AW159" s="39"/>
      <c r="AX159" s="24">
        <v>116119</v>
      </c>
      <c r="AY159" s="39"/>
      <c r="AZ159" s="39"/>
      <c r="BA159" s="24">
        <v>110429</v>
      </c>
      <c r="BB159" s="39"/>
      <c r="BC159" s="39"/>
      <c r="BD159" s="24"/>
      <c r="BE159" s="39"/>
      <c r="BF159" s="39"/>
      <c r="BG159" s="24"/>
      <c r="BH159" s="39"/>
      <c r="BI159" s="39"/>
      <c r="BJ159" s="24"/>
      <c r="BK159" s="39"/>
      <c r="BL159" s="39"/>
      <c r="BM159" s="24"/>
      <c r="BN159" s="39"/>
      <c r="BO159" s="39"/>
    </row>
    <row r="160" spans="1:67" x14ac:dyDescent="0.2">
      <c r="A160" s="29" t="s">
        <v>25</v>
      </c>
      <c r="B160" s="29" t="s">
        <v>26</v>
      </c>
      <c r="C160" s="29">
        <f>'À renseigner'!$I$13</f>
        <v>0</v>
      </c>
      <c r="D160" s="82"/>
      <c r="E160" s="83"/>
      <c r="F160" s="83"/>
      <c r="G160" s="83"/>
      <c r="H160" s="83"/>
      <c r="I160" s="84"/>
      <c r="J160" s="84"/>
      <c r="K160" s="83" t="s">
        <v>27</v>
      </c>
      <c r="L160" s="83" t="s">
        <v>27</v>
      </c>
      <c r="M160" s="84"/>
      <c r="N160" s="84"/>
      <c r="O160" s="84"/>
      <c r="P160" s="84"/>
      <c r="Q160" s="84"/>
      <c r="R160" s="84"/>
      <c r="S160" s="84"/>
      <c r="T160" s="108"/>
      <c r="U160" s="108"/>
      <c r="V160" s="84"/>
      <c r="W160" s="84"/>
      <c r="X160" s="84"/>
      <c r="Y160" s="84"/>
      <c r="Z160" s="84"/>
      <c r="AA160" s="84"/>
      <c r="AB160" s="88" t="s">
        <v>584</v>
      </c>
      <c r="AC160" s="84"/>
      <c r="AD160" s="84"/>
      <c r="AE160" s="87"/>
      <c r="AF160" s="88">
        <v>84289</v>
      </c>
      <c r="AG160" s="39"/>
      <c r="AH160" s="39"/>
      <c r="AI160" s="88">
        <v>84309</v>
      </c>
      <c r="AJ160" s="39"/>
      <c r="AK160" s="39"/>
      <c r="AL160" s="88">
        <v>84329</v>
      </c>
      <c r="AM160" s="39"/>
      <c r="AN160" s="39"/>
      <c r="AO160" s="88">
        <v>84349</v>
      </c>
      <c r="AP160" s="39"/>
      <c r="AQ160" s="39"/>
      <c r="AR160" s="88">
        <v>84369</v>
      </c>
      <c r="AS160" s="39"/>
      <c r="AT160" s="39"/>
      <c r="AU160" s="88">
        <v>84294</v>
      </c>
      <c r="AV160" s="39"/>
      <c r="AW160" s="39"/>
      <c r="AX160" s="24">
        <v>116119</v>
      </c>
      <c r="AY160" s="39"/>
      <c r="AZ160" s="39"/>
      <c r="BA160" s="24">
        <v>110429</v>
      </c>
      <c r="BB160" s="39"/>
      <c r="BC160" s="39"/>
      <c r="BD160" s="24"/>
      <c r="BE160" s="39"/>
      <c r="BF160" s="39"/>
      <c r="BG160" s="24"/>
      <c r="BH160" s="39"/>
      <c r="BI160" s="39"/>
      <c r="BJ160" s="24"/>
      <c r="BK160" s="39"/>
      <c r="BL160" s="39"/>
      <c r="BM160" s="24"/>
      <c r="BN160" s="39"/>
      <c r="BO160" s="39"/>
    </row>
    <row r="161" spans="1:67" x14ac:dyDescent="0.2">
      <c r="A161" s="29" t="s">
        <v>25</v>
      </c>
      <c r="B161" s="29" t="s">
        <v>26</v>
      </c>
      <c r="C161" s="29">
        <f>'À renseigner'!$I$13</f>
        <v>0</v>
      </c>
      <c r="D161" s="82"/>
      <c r="E161" s="83"/>
      <c r="F161" s="83"/>
      <c r="G161" s="83"/>
      <c r="H161" s="83"/>
      <c r="I161" s="84"/>
      <c r="J161" s="84"/>
      <c r="K161" s="83" t="s">
        <v>27</v>
      </c>
      <c r="L161" s="83" t="s">
        <v>27</v>
      </c>
      <c r="M161" s="84"/>
      <c r="N161" s="84"/>
      <c r="O161" s="84"/>
      <c r="P161" s="84"/>
      <c r="Q161" s="84"/>
      <c r="R161" s="84"/>
      <c r="S161" s="84"/>
      <c r="T161" s="108"/>
      <c r="U161" s="108"/>
      <c r="V161" s="84"/>
      <c r="W161" s="84"/>
      <c r="X161" s="84"/>
      <c r="Y161" s="84"/>
      <c r="Z161" s="84"/>
      <c r="AA161" s="84"/>
      <c r="AB161" s="88" t="s">
        <v>584</v>
      </c>
      <c r="AC161" s="84"/>
      <c r="AD161" s="84"/>
      <c r="AE161" s="87"/>
      <c r="AF161" s="88">
        <v>84289</v>
      </c>
      <c r="AG161" s="39"/>
      <c r="AH161" s="39"/>
      <c r="AI161" s="88">
        <v>84309</v>
      </c>
      <c r="AJ161" s="39"/>
      <c r="AK161" s="39"/>
      <c r="AL161" s="88">
        <v>84329</v>
      </c>
      <c r="AM161" s="39"/>
      <c r="AN161" s="39"/>
      <c r="AO161" s="88">
        <v>84349</v>
      </c>
      <c r="AP161" s="39"/>
      <c r="AQ161" s="39"/>
      <c r="AR161" s="88">
        <v>84369</v>
      </c>
      <c r="AS161" s="39"/>
      <c r="AT161" s="39"/>
      <c r="AU161" s="88">
        <v>84294</v>
      </c>
      <c r="AV161" s="39"/>
      <c r="AW161" s="39"/>
      <c r="AX161" s="24">
        <v>116119</v>
      </c>
      <c r="AY161" s="39"/>
      <c r="AZ161" s="39"/>
      <c r="BA161" s="24">
        <v>110429</v>
      </c>
      <c r="BB161" s="39"/>
      <c r="BC161" s="39"/>
      <c r="BD161" s="24"/>
      <c r="BE161" s="39"/>
      <c r="BF161" s="39"/>
      <c r="BG161" s="24"/>
      <c r="BH161" s="39"/>
      <c r="BI161" s="39"/>
      <c r="BJ161" s="24"/>
      <c r="BK161" s="39"/>
      <c r="BL161" s="39"/>
      <c r="BM161" s="24"/>
      <c r="BN161" s="39"/>
      <c r="BO161" s="39"/>
    </row>
    <row r="162" spans="1:67" x14ac:dyDescent="0.2">
      <c r="A162" s="29" t="s">
        <v>25</v>
      </c>
      <c r="B162" s="29" t="s">
        <v>26</v>
      </c>
      <c r="C162" s="29">
        <f>'À renseigner'!$I$13</f>
        <v>0</v>
      </c>
      <c r="D162" s="82"/>
      <c r="E162" s="83"/>
      <c r="F162" s="83"/>
      <c r="G162" s="83"/>
      <c r="H162" s="83"/>
      <c r="I162" s="84"/>
      <c r="J162" s="84"/>
      <c r="K162" s="83" t="s">
        <v>27</v>
      </c>
      <c r="L162" s="83" t="s">
        <v>27</v>
      </c>
      <c r="M162" s="84"/>
      <c r="N162" s="84"/>
      <c r="O162" s="84"/>
      <c r="P162" s="84"/>
      <c r="Q162" s="84"/>
      <c r="R162" s="84"/>
      <c r="S162" s="84"/>
      <c r="T162" s="108"/>
      <c r="U162" s="108"/>
      <c r="V162" s="84"/>
      <c r="W162" s="84"/>
      <c r="X162" s="84"/>
      <c r="Y162" s="84"/>
      <c r="Z162" s="84"/>
      <c r="AA162" s="84"/>
      <c r="AB162" s="88" t="s">
        <v>584</v>
      </c>
      <c r="AC162" s="84"/>
      <c r="AD162" s="84"/>
      <c r="AE162" s="87"/>
      <c r="AF162" s="88">
        <v>84289</v>
      </c>
      <c r="AG162" s="39"/>
      <c r="AH162" s="39"/>
      <c r="AI162" s="88">
        <v>84309</v>
      </c>
      <c r="AJ162" s="39"/>
      <c r="AK162" s="39"/>
      <c r="AL162" s="88">
        <v>84329</v>
      </c>
      <c r="AM162" s="39"/>
      <c r="AN162" s="39"/>
      <c r="AO162" s="88">
        <v>84349</v>
      </c>
      <c r="AP162" s="39"/>
      <c r="AQ162" s="39"/>
      <c r="AR162" s="88">
        <v>84369</v>
      </c>
      <c r="AS162" s="39"/>
      <c r="AT162" s="39"/>
      <c r="AU162" s="88">
        <v>84294</v>
      </c>
      <c r="AV162" s="39"/>
      <c r="AW162" s="39"/>
      <c r="AX162" s="24">
        <v>116119</v>
      </c>
      <c r="AY162" s="39"/>
      <c r="AZ162" s="39"/>
      <c r="BA162" s="24">
        <v>110429</v>
      </c>
      <c r="BB162" s="39"/>
      <c r="BC162" s="39"/>
      <c r="BD162" s="24"/>
      <c r="BE162" s="39"/>
      <c r="BF162" s="39"/>
      <c r="BG162" s="24"/>
      <c r="BH162" s="39"/>
      <c r="BI162" s="39"/>
      <c r="BJ162" s="24"/>
      <c r="BK162" s="39"/>
      <c r="BL162" s="39"/>
      <c r="BM162" s="24"/>
      <c r="BN162" s="39"/>
      <c r="BO162" s="39"/>
    </row>
    <row r="163" spans="1:67" x14ac:dyDescent="0.2">
      <c r="A163" s="29" t="s">
        <v>25</v>
      </c>
      <c r="B163" s="29" t="s">
        <v>26</v>
      </c>
      <c r="C163" s="29">
        <f>'À renseigner'!$I$13</f>
        <v>0</v>
      </c>
      <c r="D163" s="82"/>
      <c r="E163" s="83"/>
      <c r="F163" s="83"/>
      <c r="G163" s="83"/>
      <c r="H163" s="83"/>
      <c r="I163" s="84"/>
      <c r="J163" s="84"/>
      <c r="K163" s="83" t="s">
        <v>27</v>
      </c>
      <c r="L163" s="83" t="s">
        <v>27</v>
      </c>
      <c r="M163" s="84"/>
      <c r="N163" s="84"/>
      <c r="O163" s="84"/>
      <c r="P163" s="84"/>
      <c r="Q163" s="84"/>
      <c r="R163" s="84"/>
      <c r="S163" s="84"/>
      <c r="T163" s="108"/>
      <c r="U163" s="108"/>
      <c r="V163" s="84"/>
      <c r="W163" s="84"/>
      <c r="X163" s="84"/>
      <c r="Y163" s="84"/>
      <c r="Z163" s="84"/>
      <c r="AA163" s="84"/>
      <c r="AB163" s="88" t="s">
        <v>584</v>
      </c>
      <c r="AC163" s="84"/>
      <c r="AD163" s="84"/>
      <c r="AE163" s="87"/>
      <c r="AF163" s="88">
        <v>84289</v>
      </c>
      <c r="AG163" s="39"/>
      <c r="AH163" s="39"/>
      <c r="AI163" s="88">
        <v>84309</v>
      </c>
      <c r="AJ163" s="39"/>
      <c r="AK163" s="39"/>
      <c r="AL163" s="88">
        <v>84329</v>
      </c>
      <c r="AM163" s="39"/>
      <c r="AN163" s="39"/>
      <c r="AO163" s="88">
        <v>84349</v>
      </c>
      <c r="AP163" s="39"/>
      <c r="AQ163" s="39"/>
      <c r="AR163" s="88">
        <v>84369</v>
      </c>
      <c r="AS163" s="39"/>
      <c r="AT163" s="39"/>
      <c r="AU163" s="88">
        <v>84294</v>
      </c>
      <c r="AV163" s="39"/>
      <c r="AW163" s="39"/>
      <c r="AX163" s="24">
        <v>116119</v>
      </c>
      <c r="AY163" s="39"/>
      <c r="AZ163" s="39"/>
      <c r="BA163" s="24">
        <v>110429</v>
      </c>
      <c r="BB163" s="39"/>
      <c r="BC163" s="39"/>
      <c r="BD163" s="24"/>
      <c r="BE163" s="39"/>
      <c r="BF163" s="39"/>
      <c r="BG163" s="24"/>
      <c r="BH163" s="39"/>
      <c r="BI163" s="39"/>
      <c r="BJ163" s="24"/>
      <c r="BK163" s="39"/>
      <c r="BL163" s="39"/>
      <c r="BM163" s="24"/>
      <c r="BN163" s="39"/>
      <c r="BO163" s="39"/>
    </row>
    <row r="164" spans="1:67" x14ac:dyDescent="0.2">
      <c r="A164" s="29" t="s">
        <v>25</v>
      </c>
      <c r="B164" s="29" t="s">
        <v>26</v>
      </c>
      <c r="C164" s="29">
        <f>'À renseigner'!$I$13</f>
        <v>0</v>
      </c>
      <c r="D164" s="82"/>
      <c r="E164" s="83"/>
      <c r="F164" s="83"/>
      <c r="G164" s="83"/>
      <c r="H164" s="83"/>
      <c r="I164" s="84"/>
      <c r="J164" s="84"/>
      <c r="K164" s="83" t="s">
        <v>27</v>
      </c>
      <c r="L164" s="83" t="s">
        <v>27</v>
      </c>
      <c r="M164" s="84"/>
      <c r="N164" s="84"/>
      <c r="O164" s="84"/>
      <c r="P164" s="84"/>
      <c r="Q164" s="84"/>
      <c r="R164" s="84"/>
      <c r="S164" s="84"/>
      <c r="T164" s="108"/>
      <c r="U164" s="108"/>
      <c r="V164" s="84"/>
      <c r="W164" s="84"/>
      <c r="X164" s="84"/>
      <c r="Y164" s="84"/>
      <c r="Z164" s="84"/>
      <c r="AA164" s="84"/>
      <c r="AB164" s="88" t="s">
        <v>584</v>
      </c>
      <c r="AC164" s="84"/>
      <c r="AD164" s="84"/>
      <c r="AE164" s="87"/>
      <c r="AF164" s="88">
        <v>84289</v>
      </c>
      <c r="AG164" s="39"/>
      <c r="AH164" s="39"/>
      <c r="AI164" s="88">
        <v>84309</v>
      </c>
      <c r="AJ164" s="39"/>
      <c r="AK164" s="39"/>
      <c r="AL164" s="88">
        <v>84329</v>
      </c>
      <c r="AM164" s="39"/>
      <c r="AN164" s="39"/>
      <c r="AO164" s="88">
        <v>84349</v>
      </c>
      <c r="AP164" s="39"/>
      <c r="AQ164" s="39"/>
      <c r="AR164" s="88">
        <v>84369</v>
      </c>
      <c r="AS164" s="39"/>
      <c r="AT164" s="39"/>
      <c r="AU164" s="88">
        <v>84294</v>
      </c>
      <c r="AV164" s="39"/>
      <c r="AW164" s="39"/>
      <c r="AX164" s="24">
        <v>116119</v>
      </c>
      <c r="AY164" s="39"/>
      <c r="AZ164" s="39"/>
      <c r="BA164" s="24">
        <v>110429</v>
      </c>
      <c r="BB164" s="39"/>
      <c r="BC164" s="39"/>
      <c r="BD164" s="24"/>
      <c r="BE164" s="39"/>
      <c r="BF164" s="39"/>
      <c r="BG164" s="24"/>
      <c r="BH164" s="39"/>
      <c r="BI164" s="39"/>
      <c r="BJ164" s="24"/>
      <c r="BK164" s="39"/>
      <c r="BL164" s="39"/>
      <c r="BM164" s="24"/>
      <c r="BN164" s="39"/>
      <c r="BO164" s="39"/>
    </row>
    <row r="165" spans="1:67" x14ac:dyDescent="0.2">
      <c r="A165" s="29" t="s">
        <v>25</v>
      </c>
      <c r="B165" s="29" t="s">
        <v>26</v>
      </c>
      <c r="C165" s="29">
        <f>'À renseigner'!$I$13</f>
        <v>0</v>
      </c>
      <c r="D165" s="82"/>
      <c r="E165" s="83"/>
      <c r="F165" s="83"/>
      <c r="G165" s="83"/>
      <c r="H165" s="83"/>
      <c r="I165" s="84"/>
      <c r="J165" s="84"/>
      <c r="K165" s="83" t="s">
        <v>27</v>
      </c>
      <c r="L165" s="83" t="s">
        <v>27</v>
      </c>
      <c r="M165" s="84"/>
      <c r="N165" s="84"/>
      <c r="O165" s="84"/>
      <c r="P165" s="84"/>
      <c r="Q165" s="84"/>
      <c r="R165" s="84"/>
      <c r="S165" s="84"/>
      <c r="T165" s="108"/>
      <c r="U165" s="108"/>
      <c r="V165" s="84"/>
      <c r="W165" s="84"/>
      <c r="X165" s="84"/>
      <c r="Y165" s="84"/>
      <c r="Z165" s="84"/>
      <c r="AA165" s="84"/>
      <c r="AB165" s="88" t="s">
        <v>584</v>
      </c>
      <c r="AC165" s="84"/>
      <c r="AD165" s="84"/>
      <c r="AE165" s="87"/>
      <c r="AF165" s="88">
        <v>84289</v>
      </c>
      <c r="AG165" s="39"/>
      <c r="AH165" s="39"/>
      <c r="AI165" s="88">
        <v>84309</v>
      </c>
      <c r="AJ165" s="39"/>
      <c r="AK165" s="39"/>
      <c r="AL165" s="88">
        <v>84329</v>
      </c>
      <c r="AM165" s="39"/>
      <c r="AN165" s="39"/>
      <c r="AO165" s="88">
        <v>84349</v>
      </c>
      <c r="AP165" s="39"/>
      <c r="AQ165" s="39"/>
      <c r="AR165" s="88">
        <v>84369</v>
      </c>
      <c r="AS165" s="39"/>
      <c r="AT165" s="39"/>
      <c r="AU165" s="88">
        <v>84294</v>
      </c>
      <c r="AV165" s="39"/>
      <c r="AW165" s="39"/>
      <c r="AX165" s="24">
        <v>116119</v>
      </c>
      <c r="AY165" s="39"/>
      <c r="AZ165" s="39"/>
      <c r="BA165" s="24">
        <v>110429</v>
      </c>
      <c r="BB165" s="39"/>
      <c r="BC165" s="39"/>
      <c r="BD165" s="24"/>
      <c r="BE165" s="39"/>
      <c r="BF165" s="39"/>
      <c r="BG165" s="24"/>
      <c r="BH165" s="39"/>
      <c r="BI165" s="39"/>
      <c r="BJ165" s="24"/>
      <c r="BK165" s="39"/>
      <c r="BL165" s="39"/>
      <c r="BM165" s="24"/>
      <c r="BN165" s="39"/>
      <c r="BO165" s="39"/>
    </row>
    <row r="166" spans="1:67" x14ac:dyDescent="0.2">
      <c r="A166" s="29" t="s">
        <v>25</v>
      </c>
      <c r="B166" s="29" t="s">
        <v>26</v>
      </c>
      <c r="C166" s="29">
        <f>'À renseigner'!$I$13</f>
        <v>0</v>
      </c>
      <c r="D166" s="82"/>
      <c r="E166" s="83"/>
      <c r="F166" s="83"/>
      <c r="G166" s="83"/>
      <c r="H166" s="83"/>
      <c r="I166" s="84"/>
      <c r="J166" s="84"/>
      <c r="K166" s="83" t="s">
        <v>27</v>
      </c>
      <c r="L166" s="83" t="s">
        <v>27</v>
      </c>
      <c r="M166" s="84"/>
      <c r="N166" s="84"/>
      <c r="O166" s="84"/>
      <c r="P166" s="84"/>
      <c r="Q166" s="84"/>
      <c r="R166" s="84"/>
      <c r="S166" s="84"/>
      <c r="T166" s="108"/>
      <c r="U166" s="108"/>
      <c r="V166" s="84"/>
      <c r="W166" s="84"/>
      <c r="X166" s="84"/>
      <c r="Y166" s="84"/>
      <c r="Z166" s="84"/>
      <c r="AA166" s="84"/>
      <c r="AB166" s="88" t="s">
        <v>584</v>
      </c>
      <c r="AC166" s="84"/>
      <c r="AD166" s="84"/>
      <c r="AE166" s="87"/>
      <c r="AF166" s="88">
        <v>84289</v>
      </c>
      <c r="AG166" s="39"/>
      <c r="AH166" s="39"/>
      <c r="AI166" s="88">
        <v>84309</v>
      </c>
      <c r="AJ166" s="39"/>
      <c r="AK166" s="39"/>
      <c r="AL166" s="88">
        <v>84329</v>
      </c>
      <c r="AM166" s="39"/>
      <c r="AN166" s="39"/>
      <c r="AO166" s="88">
        <v>84349</v>
      </c>
      <c r="AP166" s="39"/>
      <c r="AQ166" s="39"/>
      <c r="AR166" s="88">
        <v>84369</v>
      </c>
      <c r="AS166" s="39"/>
      <c r="AT166" s="39"/>
      <c r="AU166" s="88">
        <v>84294</v>
      </c>
      <c r="AV166" s="39"/>
      <c r="AW166" s="39"/>
      <c r="AX166" s="24">
        <v>116119</v>
      </c>
      <c r="AY166" s="39"/>
      <c r="AZ166" s="39"/>
      <c r="BA166" s="24">
        <v>110429</v>
      </c>
      <c r="BB166" s="39"/>
      <c r="BC166" s="39"/>
      <c r="BD166" s="24"/>
      <c r="BE166" s="39"/>
      <c r="BF166" s="39"/>
      <c r="BG166" s="24"/>
      <c r="BH166" s="39"/>
      <c r="BI166" s="39"/>
      <c r="BJ166" s="24"/>
      <c r="BK166" s="39"/>
      <c r="BL166" s="39"/>
      <c r="BM166" s="24"/>
      <c r="BN166" s="39"/>
      <c r="BO166" s="39"/>
    </row>
    <row r="167" spans="1:67" x14ac:dyDescent="0.2">
      <c r="A167" s="29" t="s">
        <v>25</v>
      </c>
      <c r="B167" s="29" t="s">
        <v>26</v>
      </c>
      <c r="C167" s="29">
        <f>'À renseigner'!$I$13</f>
        <v>0</v>
      </c>
      <c r="D167" s="82"/>
      <c r="E167" s="83"/>
      <c r="F167" s="83"/>
      <c r="G167" s="83"/>
      <c r="H167" s="83"/>
      <c r="I167" s="84"/>
      <c r="J167" s="84"/>
      <c r="K167" s="83" t="s">
        <v>27</v>
      </c>
      <c r="L167" s="83" t="s">
        <v>27</v>
      </c>
      <c r="M167" s="84"/>
      <c r="N167" s="84"/>
      <c r="O167" s="84"/>
      <c r="P167" s="84"/>
      <c r="Q167" s="84"/>
      <c r="R167" s="84"/>
      <c r="S167" s="84"/>
      <c r="T167" s="108"/>
      <c r="U167" s="108"/>
      <c r="V167" s="84"/>
      <c r="W167" s="84"/>
      <c r="X167" s="84"/>
      <c r="Y167" s="84"/>
      <c r="Z167" s="84"/>
      <c r="AA167" s="84"/>
      <c r="AB167" s="88" t="s">
        <v>584</v>
      </c>
      <c r="AC167" s="84"/>
      <c r="AD167" s="84"/>
      <c r="AE167" s="87"/>
      <c r="AF167" s="88">
        <v>84289</v>
      </c>
      <c r="AG167" s="39"/>
      <c r="AH167" s="39"/>
      <c r="AI167" s="88">
        <v>84309</v>
      </c>
      <c r="AJ167" s="39"/>
      <c r="AK167" s="39"/>
      <c r="AL167" s="88">
        <v>84329</v>
      </c>
      <c r="AM167" s="39"/>
      <c r="AN167" s="39"/>
      <c r="AO167" s="88">
        <v>84349</v>
      </c>
      <c r="AP167" s="39"/>
      <c r="AQ167" s="39"/>
      <c r="AR167" s="88">
        <v>84369</v>
      </c>
      <c r="AS167" s="39"/>
      <c r="AT167" s="39"/>
      <c r="AU167" s="88">
        <v>84294</v>
      </c>
      <c r="AV167" s="39"/>
      <c r="AW167" s="39"/>
      <c r="AX167" s="24">
        <v>116119</v>
      </c>
      <c r="AY167" s="39"/>
      <c r="AZ167" s="39"/>
      <c r="BA167" s="24">
        <v>110429</v>
      </c>
      <c r="BB167" s="39"/>
      <c r="BC167" s="39"/>
      <c r="BD167" s="24"/>
      <c r="BE167" s="39"/>
      <c r="BF167" s="39"/>
      <c r="BG167" s="24"/>
      <c r="BH167" s="39"/>
      <c r="BI167" s="39"/>
      <c r="BJ167" s="24"/>
      <c r="BK167" s="39"/>
      <c r="BL167" s="39"/>
      <c r="BM167" s="24"/>
      <c r="BN167" s="39"/>
      <c r="BO167" s="39"/>
    </row>
    <row r="168" spans="1:67" x14ac:dyDescent="0.2">
      <c r="A168" s="29" t="s">
        <v>25</v>
      </c>
      <c r="B168" s="29" t="s">
        <v>26</v>
      </c>
      <c r="C168" s="29">
        <f>'À renseigner'!$I$13</f>
        <v>0</v>
      </c>
      <c r="D168" s="82"/>
      <c r="E168" s="83"/>
      <c r="F168" s="83"/>
      <c r="G168" s="83"/>
      <c r="H168" s="83"/>
      <c r="I168" s="84"/>
      <c r="J168" s="84"/>
      <c r="K168" s="83" t="s">
        <v>27</v>
      </c>
      <c r="L168" s="83" t="s">
        <v>27</v>
      </c>
      <c r="M168" s="84"/>
      <c r="N168" s="84"/>
      <c r="O168" s="84"/>
      <c r="P168" s="84"/>
      <c r="Q168" s="84"/>
      <c r="R168" s="84"/>
      <c r="S168" s="84"/>
      <c r="T168" s="108"/>
      <c r="U168" s="108"/>
      <c r="V168" s="84"/>
      <c r="W168" s="84"/>
      <c r="X168" s="84"/>
      <c r="Y168" s="84"/>
      <c r="Z168" s="84"/>
      <c r="AA168" s="84"/>
      <c r="AB168" s="88" t="s">
        <v>584</v>
      </c>
      <c r="AC168" s="84"/>
      <c r="AD168" s="84"/>
      <c r="AE168" s="87"/>
      <c r="AF168" s="88">
        <v>84289</v>
      </c>
      <c r="AG168" s="39"/>
      <c r="AH168" s="39"/>
      <c r="AI168" s="88">
        <v>84309</v>
      </c>
      <c r="AJ168" s="39"/>
      <c r="AK168" s="39"/>
      <c r="AL168" s="88">
        <v>84329</v>
      </c>
      <c r="AM168" s="39"/>
      <c r="AN168" s="39"/>
      <c r="AO168" s="88">
        <v>84349</v>
      </c>
      <c r="AP168" s="39"/>
      <c r="AQ168" s="39"/>
      <c r="AR168" s="88">
        <v>84369</v>
      </c>
      <c r="AS168" s="39"/>
      <c r="AT168" s="39"/>
      <c r="AU168" s="88">
        <v>84294</v>
      </c>
      <c r="AV168" s="39"/>
      <c r="AW168" s="39"/>
      <c r="AX168" s="24">
        <v>116119</v>
      </c>
      <c r="AY168" s="39"/>
      <c r="AZ168" s="39"/>
      <c r="BA168" s="24">
        <v>110429</v>
      </c>
      <c r="BB168" s="39"/>
      <c r="BC168" s="39"/>
      <c r="BD168" s="24"/>
      <c r="BE168" s="39"/>
      <c r="BF168" s="39"/>
      <c r="BG168" s="24"/>
      <c r="BH168" s="39"/>
      <c r="BI168" s="39"/>
      <c r="BJ168" s="24"/>
      <c r="BK168" s="39"/>
      <c r="BL168" s="39"/>
      <c r="BM168" s="24"/>
      <c r="BN168" s="39"/>
      <c r="BO168" s="39"/>
    </row>
    <row r="169" spans="1:67" x14ac:dyDescent="0.2">
      <c r="A169" s="29" t="s">
        <v>25</v>
      </c>
      <c r="B169" s="29" t="s">
        <v>26</v>
      </c>
      <c r="C169" s="29">
        <f>'À renseigner'!$I$13</f>
        <v>0</v>
      </c>
      <c r="D169" s="82"/>
      <c r="E169" s="83"/>
      <c r="F169" s="83"/>
      <c r="G169" s="83"/>
      <c r="H169" s="83"/>
      <c r="I169" s="84"/>
      <c r="J169" s="84"/>
      <c r="K169" s="83" t="s">
        <v>27</v>
      </c>
      <c r="L169" s="83" t="s">
        <v>27</v>
      </c>
      <c r="M169" s="84"/>
      <c r="N169" s="84"/>
      <c r="O169" s="84"/>
      <c r="P169" s="84"/>
      <c r="Q169" s="84"/>
      <c r="R169" s="84"/>
      <c r="S169" s="84"/>
      <c r="T169" s="108"/>
      <c r="U169" s="108"/>
      <c r="V169" s="84"/>
      <c r="W169" s="84"/>
      <c r="X169" s="84"/>
      <c r="Y169" s="84"/>
      <c r="Z169" s="84"/>
      <c r="AA169" s="84"/>
      <c r="AB169" s="88" t="s">
        <v>584</v>
      </c>
      <c r="AC169" s="84"/>
      <c r="AD169" s="84"/>
      <c r="AE169" s="87"/>
      <c r="AF169" s="88">
        <v>84289</v>
      </c>
      <c r="AG169" s="39"/>
      <c r="AH169" s="39"/>
      <c r="AI169" s="88">
        <v>84309</v>
      </c>
      <c r="AJ169" s="39"/>
      <c r="AK169" s="39"/>
      <c r="AL169" s="88">
        <v>84329</v>
      </c>
      <c r="AM169" s="39"/>
      <c r="AN169" s="39"/>
      <c r="AO169" s="88">
        <v>84349</v>
      </c>
      <c r="AP169" s="39"/>
      <c r="AQ169" s="39"/>
      <c r="AR169" s="88">
        <v>84369</v>
      </c>
      <c r="AS169" s="39"/>
      <c r="AT169" s="39"/>
      <c r="AU169" s="88">
        <v>84294</v>
      </c>
      <c r="AV169" s="39"/>
      <c r="AW169" s="39"/>
      <c r="AX169" s="24">
        <v>116119</v>
      </c>
      <c r="AY169" s="39"/>
      <c r="AZ169" s="39"/>
      <c r="BA169" s="24">
        <v>110429</v>
      </c>
      <c r="BB169" s="39"/>
      <c r="BC169" s="39"/>
      <c r="BD169" s="24"/>
      <c r="BE169" s="39"/>
      <c r="BF169" s="39"/>
      <c r="BG169" s="24"/>
      <c r="BH169" s="39"/>
      <c r="BI169" s="39"/>
      <c r="BJ169" s="24"/>
      <c r="BK169" s="39"/>
      <c r="BL169" s="39"/>
      <c r="BM169" s="24"/>
      <c r="BN169" s="39"/>
      <c r="BO169" s="39"/>
    </row>
    <row r="170" spans="1:67" x14ac:dyDescent="0.2">
      <c r="A170" s="29" t="s">
        <v>25</v>
      </c>
      <c r="B170" s="29" t="s">
        <v>26</v>
      </c>
      <c r="C170" s="29">
        <f>'À renseigner'!$I$13</f>
        <v>0</v>
      </c>
      <c r="D170" s="82"/>
      <c r="E170" s="83"/>
      <c r="F170" s="83"/>
      <c r="G170" s="83"/>
      <c r="H170" s="83"/>
      <c r="I170" s="84"/>
      <c r="J170" s="84"/>
      <c r="K170" s="83" t="s">
        <v>27</v>
      </c>
      <c r="L170" s="83" t="s">
        <v>27</v>
      </c>
      <c r="M170" s="84"/>
      <c r="N170" s="84"/>
      <c r="O170" s="84"/>
      <c r="P170" s="84"/>
      <c r="Q170" s="84"/>
      <c r="R170" s="84"/>
      <c r="S170" s="84"/>
      <c r="T170" s="108"/>
      <c r="U170" s="108"/>
      <c r="V170" s="84"/>
      <c r="W170" s="84"/>
      <c r="X170" s="84"/>
      <c r="Y170" s="84"/>
      <c r="Z170" s="84"/>
      <c r="AA170" s="84"/>
      <c r="AB170" s="88" t="s">
        <v>584</v>
      </c>
      <c r="AC170" s="84"/>
      <c r="AD170" s="84"/>
      <c r="AE170" s="87"/>
      <c r="AF170" s="88">
        <v>84289</v>
      </c>
      <c r="AG170" s="39"/>
      <c r="AH170" s="39"/>
      <c r="AI170" s="88">
        <v>84309</v>
      </c>
      <c r="AJ170" s="39"/>
      <c r="AK170" s="39"/>
      <c r="AL170" s="88">
        <v>84329</v>
      </c>
      <c r="AM170" s="39"/>
      <c r="AN170" s="39"/>
      <c r="AO170" s="88">
        <v>84349</v>
      </c>
      <c r="AP170" s="39"/>
      <c r="AQ170" s="39"/>
      <c r="AR170" s="88">
        <v>84369</v>
      </c>
      <c r="AS170" s="39"/>
      <c r="AT170" s="39"/>
      <c r="AU170" s="88">
        <v>84294</v>
      </c>
      <c r="AV170" s="39"/>
      <c r="AW170" s="39"/>
      <c r="AX170" s="24">
        <v>116119</v>
      </c>
      <c r="AY170" s="39"/>
      <c r="AZ170" s="39"/>
      <c r="BA170" s="24">
        <v>110429</v>
      </c>
      <c r="BB170" s="39"/>
      <c r="BC170" s="39"/>
      <c r="BD170" s="24"/>
      <c r="BE170" s="39"/>
      <c r="BF170" s="39"/>
      <c r="BG170" s="24"/>
      <c r="BH170" s="39"/>
      <c r="BI170" s="39"/>
      <c r="BJ170" s="24"/>
      <c r="BK170" s="39"/>
      <c r="BL170" s="39"/>
      <c r="BM170" s="24"/>
      <c r="BN170" s="39"/>
      <c r="BO170" s="39"/>
    </row>
    <row r="171" spans="1:67" x14ac:dyDescent="0.2">
      <c r="A171" s="29" t="s">
        <v>25</v>
      </c>
      <c r="B171" s="29" t="s">
        <v>26</v>
      </c>
      <c r="C171" s="29">
        <f>'À renseigner'!$I$13</f>
        <v>0</v>
      </c>
      <c r="D171" s="82"/>
      <c r="E171" s="83"/>
      <c r="F171" s="83"/>
      <c r="G171" s="83"/>
      <c r="H171" s="83"/>
      <c r="I171" s="84"/>
      <c r="J171" s="84"/>
      <c r="K171" s="83" t="s">
        <v>27</v>
      </c>
      <c r="L171" s="83" t="s">
        <v>27</v>
      </c>
      <c r="M171" s="84"/>
      <c r="N171" s="84"/>
      <c r="O171" s="84"/>
      <c r="P171" s="84"/>
      <c r="Q171" s="84"/>
      <c r="R171" s="84"/>
      <c r="S171" s="84"/>
      <c r="T171" s="108"/>
      <c r="U171" s="108"/>
      <c r="V171" s="84"/>
      <c r="W171" s="84"/>
      <c r="X171" s="84"/>
      <c r="Y171" s="84"/>
      <c r="Z171" s="84"/>
      <c r="AA171" s="84"/>
      <c r="AB171" s="88" t="s">
        <v>584</v>
      </c>
      <c r="AC171" s="84"/>
      <c r="AD171" s="84"/>
      <c r="AE171" s="87"/>
      <c r="AF171" s="88">
        <v>84289</v>
      </c>
      <c r="AG171" s="39"/>
      <c r="AH171" s="39"/>
      <c r="AI171" s="88">
        <v>84309</v>
      </c>
      <c r="AJ171" s="39"/>
      <c r="AK171" s="39"/>
      <c r="AL171" s="88">
        <v>84329</v>
      </c>
      <c r="AM171" s="39"/>
      <c r="AN171" s="39"/>
      <c r="AO171" s="88">
        <v>84349</v>
      </c>
      <c r="AP171" s="39"/>
      <c r="AQ171" s="39"/>
      <c r="AR171" s="88">
        <v>84369</v>
      </c>
      <c r="AS171" s="39"/>
      <c r="AT171" s="39"/>
      <c r="AU171" s="88">
        <v>84294</v>
      </c>
      <c r="AV171" s="39"/>
      <c r="AW171" s="39"/>
      <c r="AX171" s="24">
        <v>116119</v>
      </c>
      <c r="AY171" s="39"/>
      <c r="AZ171" s="39"/>
      <c r="BA171" s="24">
        <v>110429</v>
      </c>
      <c r="BB171" s="39"/>
      <c r="BC171" s="39"/>
      <c r="BD171" s="24"/>
      <c r="BE171" s="39"/>
      <c r="BF171" s="39"/>
      <c r="BG171" s="24"/>
      <c r="BH171" s="39"/>
      <c r="BI171" s="39"/>
      <c r="BJ171" s="24"/>
      <c r="BK171" s="39"/>
      <c r="BL171" s="39"/>
      <c r="BM171" s="24"/>
      <c r="BN171" s="39"/>
      <c r="BO171" s="39"/>
    </row>
    <row r="172" spans="1:67" x14ac:dyDescent="0.2">
      <c r="A172" s="29" t="s">
        <v>25</v>
      </c>
      <c r="B172" s="29" t="s">
        <v>26</v>
      </c>
      <c r="C172" s="29">
        <f>'À renseigner'!$I$13</f>
        <v>0</v>
      </c>
      <c r="D172" s="82"/>
      <c r="E172" s="83"/>
      <c r="F172" s="83"/>
      <c r="G172" s="83"/>
      <c r="H172" s="83"/>
      <c r="I172" s="84"/>
      <c r="J172" s="84"/>
      <c r="K172" s="83" t="s">
        <v>27</v>
      </c>
      <c r="L172" s="83" t="s">
        <v>27</v>
      </c>
      <c r="M172" s="84"/>
      <c r="N172" s="84"/>
      <c r="O172" s="84"/>
      <c r="P172" s="84"/>
      <c r="Q172" s="84"/>
      <c r="R172" s="84"/>
      <c r="S172" s="84"/>
      <c r="T172" s="108"/>
      <c r="U172" s="108"/>
      <c r="V172" s="84"/>
      <c r="W172" s="84"/>
      <c r="X172" s="84"/>
      <c r="Y172" s="84"/>
      <c r="Z172" s="84"/>
      <c r="AA172" s="84"/>
      <c r="AB172" s="88" t="s">
        <v>584</v>
      </c>
      <c r="AC172" s="84"/>
      <c r="AD172" s="84"/>
      <c r="AE172" s="87"/>
      <c r="AF172" s="88">
        <v>84289</v>
      </c>
      <c r="AG172" s="39"/>
      <c r="AH172" s="39"/>
      <c r="AI172" s="88">
        <v>84309</v>
      </c>
      <c r="AJ172" s="39"/>
      <c r="AK172" s="39"/>
      <c r="AL172" s="88">
        <v>84329</v>
      </c>
      <c r="AM172" s="39"/>
      <c r="AN172" s="39"/>
      <c r="AO172" s="88">
        <v>84349</v>
      </c>
      <c r="AP172" s="39"/>
      <c r="AQ172" s="39"/>
      <c r="AR172" s="88">
        <v>84369</v>
      </c>
      <c r="AS172" s="39"/>
      <c r="AT172" s="39"/>
      <c r="AU172" s="88">
        <v>84294</v>
      </c>
      <c r="AV172" s="39"/>
      <c r="AW172" s="39"/>
      <c r="AX172" s="24">
        <v>116119</v>
      </c>
      <c r="AY172" s="39"/>
      <c r="AZ172" s="39"/>
      <c r="BA172" s="24">
        <v>110429</v>
      </c>
      <c r="BB172" s="39"/>
      <c r="BC172" s="39"/>
      <c r="BD172" s="24"/>
      <c r="BE172" s="39"/>
      <c r="BF172" s="39"/>
      <c r="BG172" s="24"/>
      <c r="BH172" s="39"/>
      <c r="BI172" s="39"/>
      <c r="BJ172" s="24"/>
      <c r="BK172" s="39"/>
      <c r="BL172" s="39"/>
      <c r="BM172" s="24"/>
      <c r="BN172" s="39"/>
      <c r="BO172" s="39"/>
    </row>
    <row r="173" spans="1:67" x14ac:dyDescent="0.2">
      <c r="A173" s="29" t="s">
        <v>25</v>
      </c>
      <c r="B173" s="29" t="s">
        <v>26</v>
      </c>
      <c r="C173" s="29">
        <f>'À renseigner'!$I$13</f>
        <v>0</v>
      </c>
      <c r="D173" s="82"/>
      <c r="E173" s="83"/>
      <c r="F173" s="83"/>
      <c r="G173" s="83"/>
      <c r="H173" s="83"/>
      <c r="I173" s="84"/>
      <c r="J173" s="84"/>
      <c r="K173" s="83" t="s">
        <v>27</v>
      </c>
      <c r="L173" s="83" t="s">
        <v>27</v>
      </c>
      <c r="M173" s="84"/>
      <c r="N173" s="84"/>
      <c r="O173" s="84"/>
      <c r="P173" s="84"/>
      <c r="Q173" s="84"/>
      <c r="R173" s="84"/>
      <c r="S173" s="84"/>
      <c r="T173" s="108"/>
      <c r="U173" s="108"/>
      <c r="V173" s="84"/>
      <c r="W173" s="84"/>
      <c r="X173" s="84"/>
      <c r="Y173" s="84"/>
      <c r="Z173" s="84"/>
      <c r="AA173" s="84"/>
      <c r="AB173" s="88" t="s">
        <v>584</v>
      </c>
      <c r="AC173" s="84"/>
      <c r="AD173" s="84"/>
      <c r="AE173" s="87"/>
      <c r="AF173" s="88">
        <v>84289</v>
      </c>
      <c r="AG173" s="39"/>
      <c r="AH173" s="39"/>
      <c r="AI173" s="88">
        <v>84309</v>
      </c>
      <c r="AJ173" s="39"/>
      <c r="AK173" s="39"/>
      <c r="AL173" s="88">
        <v>84329</v>
      </c>
      <c r="AM173" s="39"/>
      <c r="AN173" s="39"/>
      <c r="AO173" s="88">
        <v>84349</v>
      </c>
      <c r="AP173" s="39"/>
      <c r="AQ173" s="39"/>
      <c r="AR173" s="88">
        <v>84369</v>
      </c>
      <c r="AS173" s="39"/>
      <c r="AT173" s="39"/>
      <c r="AU173" s="88">
        <v>84294</v>
      </c>
      <c r="AV173" s="39"/>
      <c r="AW173" s="39"/>
      <c r="AX173" s="24">
        <v>116119</v>
      </c>
      <c r="AY173" s="39"/>
      <c r="AZ173" s="39"/>
      <c r="BA173" s="24">
        <v>110429</v>
      </c>
      <c r="BB173" s="39"/>
      <c r="BC173" s="39"/>
      <c r="BD173" s="24"/>
      <c r="BE173" s="39"/>
      <c r="BF173" s="39"/>
      <c r="BG173" s="24"/>
      <c r="BH173" s="39"/>
      <c r="BI173" s="39"/>
      <c r="BJ173" s="24"/>
      <c r="BK173" s="39"/>
      <c r="BL173" s="39"/>
      <c r="BM173" s="24"/>
      <c r="BN173" s="39"/>
      <c r="BO173" s="39"/>
    </row>
    <row r="174" spans="1:67" x14ac:dyDescent="0.2">
      <c r="A174" s="29" t="s">
        <v>25</v>
      </c>
      <c r="B174" s="29" t="s">
        <v>26</v>
      </c>
      <c r="C174" s="29">
        <f>'À renseigner'!$I$13</f>
        <v>0</v>
      </c>
      <c r="D174" s="82"/>
      <c r="E174" s="83"/>
      <c r="F174" s="83"/>
      <c r="G174" s="83"/>
      <c r="H174" s="83"/>
      <c r="I174" s="84"/>
      <c r="J174" s="84"/>
      <c r="K174" s="83" t="s">
        <v>27</v>
      </c>
      <c r="L174" s="83" t="s">
        <v>27</v>
      </c>
      <c r="M174" s="84"/>
      <c r="N174" s="84"/>
      <c r="O174" s="84"/>
      <c r="P174" s="84"/>
      <c r="Q174" s="84"/>
      <c r="R174" s="84"/>
      <c r="S174" s="84"/>
      <c r="T174" s="108"/>
      <c r="U174" s="108"/>
      <c r="V174" s="84"/>
      <c r="W174" s="84"/>
      <c r="X174" s="84"/>
      <c r="Y174" s="84"/>
      <c r="Z174" s="84"/>
      <c r="AA174" s="84"/>
      <c r="AB174" s="88" t="s">
        <v>584</v>
      </c>
      <c r="AC174" s="84"/>
      <c r="AD174" s="84"/>
      <c r="AE174" s="87"/>
      <c r="AF174" s="88">
        <v>84289</v>
      </c>
      <c r="AG174" s="39"/>
      <c r="AH174" s="39"/>
      <c r="AI174" s="88">
        <v>84309</v>
      </c>
      <c r="AJ174" s="39"/>
      <c r="AK174" s="39"/>
      <c r="AL174" s="88">
        <v>84329</v>
      </c>
      <c r="AM174" s="39"/>
      <c r="AN174" s="39"/>
      <c r="AO174" s="88">
        <v>84349</v>
      </c>
      <c r="AP174" s="39"/>
      <c r="AQ174" s="39"/>
      <c r="AR174" s="88">
        <v>84369</v>
      </c>
      <c r="AS174" s="39"/>
      <c r="AT174" s="39"/>
      <c r="AU174" s="88">
        <v>84294</v>
      </c>
      <c r="AV174" s="39"/>
      <c r="AW174" s="39"/>
      <c r="AX174" s="24">
        <v>116119</v>
      </c>
      <c r="AY174" s="39"/>
      <c r="AZ174" s="39"/>
      <c r="BA174" s="24">
        <v>110429</v>
      </c>
      <c r="BB174" s="39"/>
      <c r="BC174" s="39"/>
      <c r="BD174" s="24"/>
      <c r="BE174" s="39"/>
      <c r="BF174" s="39"/>
      <c r="BG174" s="24"/>
      <c r="BH174" s="39"/>
      <c r="BI174" s="39"/>
      <c r="BJ174" s="24"/>
      <c r="BK174" s="39"/>
      <c r="BL174" s="39"/>
      <c r="BM174" s="24"/>
      <c r="BN174" s="39"/>
      <c r="BO174" s="39"/>
    </row>
    <row r="175" spans="1:67" x14ac:dyDescent="0.2">
      <c r="A175" s="29" t="s">
        <v>25</v>
      </c>
      <c r="B175" s="29" t="s">
        <v>26</v>
      </c>
      <c r="C175" s="29">
        <f>'À renseigner'!$I$13</f>
        <v>0</v>
      </c>
      <c r="D175" s="82"/>
      <c r="E175" s="83"/>
      <c r="F175" s="83"/>
      <c r="G175" s="83"/>
      <c r="H175" s="83"/>
      <c r="I175" s="84"/>
      <c r="J175" s="84"/>
      <c r="K175" s="83" t="s">
        <v>27</v>
      </c>
      <c r="L175" s="83" t="s">
        <v>27</v>
      </c>
      <c r="M175" s="84"/>
      <c r="N175" s="84"/>
      <c r="O175" s="84"/>
      <c r="P175" s="84"/>
      <c r="Q175" s="84"/>
      <c r="R175" s="84"/>
      <c r="S175" s="84"/>
      <c r="T175" s="108"/>
      <c r="U175" s="108"/>
      <c r="V175" s="84"/>
      <c r="W175" s="84"/>
      <c r="X175" s="84"/>
      <c r="Y175" s="84"/>
      <c r="Z175" s="84"/>
      <c r="AA175" s="84"/>
      <c r="AB175" s="88" t="s">
        <v>584</v>
      </c>
      <c r="AC175" s="84"/>
      <c r="AD175" s="84"/>
      <c r="AE175" s="87"/>
      <c r="AF175" s="88">
        <v>84289</v>
      </c>
      <c r="AG175" s="39"/>
      <c r="AH175" s="39"/>
      <c r="AI175" s="88">
        <v>84309</v>
      </c>
      <c r="AJ175" s="39"/>
      <c r="AK175" s="39"/>
      <c r="AL175" s="88">
        <v>84329</v>
      </c>
      <c r="AM175" s="39"/>
      <c r="AN175" s="39"/>
      <c r="AO175" s="88">
        <v>84349</v>
      </c>
      <c r="AP175" s="39"/>
      <c r="AQ175" s="39"/>
      <c r="AR175" s="88">
        <v>84369</v>
      </c>
      <c r="AS175" s="39"/>
      <c r="AT175" s="39"/>
      <c r="AU175" s="88">
        <v>84294</v>
      </c>
      <c r="AV175" s="39"/>
      <c r="AW175" s="39"/>
      <c r="AX175" s="24">
        <v>116119</v>
      </c>
      <c r="AY175" s="39"/>
      <c r="AZ175" s="39"/>
      <c r="BA175" s="24">
        <v>110429</v>
      </c>
      <c r="BB175" s="39"/>
      <c r="BC175" s="39"/>
      <c r="BD175" s="24"/>
      <c r="BE175" s="39"/>
      <c r="BF175" s="39"/>
      <c r="BG175" s="24"/>
      <c r="BH175" s="39"/>
      <c r="BI175" s="39"/>
      <c r="BJ175" s="24"/>
      <c r="BK175" s="39"/>
      <c r="BL175" s="39"/>
      <c r="BM175" s="24"/>
      <c r="BN175" s="39"/>
      <c r="BO175" s="39"/>
    </row>
    <row r="176" spans="1:67" x14ac:dyDescent="0.2">
      <c r="A176" s="29" t="s">
        <v>25</v>
      </c>
      <c r="B176" s="29" t="s">
        <v>26</v>
      </c>
      <c r="C176" s="29">
        <f>'À renseigner'!$I$13</f>
        <v>0</v>
      </c>
      <c r="D176" s="82"/>
      <c r="E176" s="83"/>
      <c r="F176" s="83"/>
      <c r="G176" s="83"/>
      <c r="H176" s="83"/>
      <c r="I176" s="84"/>
      <c r="J176" s="84"/>
      <c r="K176" s="83" t="s">
        <v>27</v>
      </c>
      <c r="L176" s="83" t="s">
        <v>27</v>
      </c>
      <c r="M176" s="84"/>
      <c r="N176" s="84"/>
      <c r="O176" s="84"/>
      <c r="P176" s="84"/>
      <c r="Q176" s="84"/>
      <c r="R176" s="84"/>
      <c r="S176" s="84"/>
      <c r="T176" s="108"/>
      <c r="U176" s="108"/>
      <c r="V176" s="84"/>
      <c r="W176" s="84"/>
      <c r="X176" s="84"/>
      <c r="Y176" s="84"/>
      <c r="Z176" s="84"/>
      <c r="AA176" s="84"/>
      <c r="AB176" s="88" t="s">
        <v>584</v>
      </c>
      <c r="AC176" s="84"/>
      <c r="AD176" s="84"/>
      <c r="AE176" s="87"/>
      <c r="AF176" s="88">
        <v>84289</v>
      </c>
      <c r="AG176" s="39"/>
      <c r="AH176" s="39"/>
      <c r="AI176" s="88">
        <v>84309</v>
      </c>
      <c r="AJ176" s="39"/>
      <c r="AK176" s="39"/>
      <c r="AL176" s="88">
        <v>84329</v>
      </c>
      <c r="AM176" s="39"/>
      <c r="AN176" s="39"/>
      <c r="AO176" s="88">
        <v>84349</v>
      </c>
      <c r="AP176" s="39"/>
      <c r="AQ176" s="39"/>
      <c r="AR176" s="88">
        <v>84369</v>
      </c>
      <c r="AS176" s="39"/>
      <c r="AT176" s="39"/>
      <c r="AU176" s="88">
        <v>84294</v>
      </c>
      <c r="AV176" s="39"/>
      <c r="AW176" s="39"/>
      <c r="AX176" s="24">
        <v>116119</v>
      </c>
      <c r="AY176" s="39"/>
      <c r="AZ176" s="39"/>
      <c r="BA176" s="24">
        <v>110429</v>
      </c>
      <c r="BB176" s="39"/>
      <c r="BC176" s="39"/>
      <c r="BD176" s="24"/>
      <c r="BE176" s="39"/>
      <c r="BF176" s="39"/>
      <c r="BG176" s="24"/>
      <c r="BH176" s="39"/>
      <c r="BI176" s="39"/>
      <c r="BJ176" s="24"/>
      <c r="BK176" s="39"/>
      <c r="BL176" s="39"/>
      <c r="BM176" s="24"/>
      <c r="BN176" s="39"/>
      <c r="BO176" s="39"/>
    </row>
    <row r="177" spans="1:67" x14ac:dyDescent="0.2">
      <c r="A177" s="29" t="s">
        <v>25</v>
      </c>
      <c r="B177" s="29" t="s">
        <v>26</v>
      </c>
      <c r="C177" s="29">
        <f>'À renseigner'!$I$13</f>
        <v>0</v>
      </c>
      <c r="D177" s="82"/>
      <c r="E177" s="83"/>
      <c r="F177" s="83"/>
      <c r="G177" s="83"/>
      <c r="H177" s="83"/>
      <c r="I177" s="84"/>
      <c r="J177" s="84"/>
      <c r="K177" s="83" t="s">
        <v>27</v>
      </c>
      <c r="L177" s="83" t="s">
        <v>27</v>
      </c>
      <c r="M177" s="84"/>
      <c r="N177" s="84"/>
      <c r="O177" s="84"/>
      <c r="P177" s="84"/>
      <c r="Q177" s="84"/>
      <c r="R177" s="84"/>
      <c r="S177" s="84"/>
      <c r="T177" s="108"/>
      <c r="U177" s="108"/>
      <c r="V177" s="84"/>
      <c r="W177" s="84"/>
      <c r="X177" s="84"/>
      <c r="Y177" s="84"/>
      <c r="Z177" s="84"/>
      <c r="AA177" s="84"/>
      <c r="AB177" s="88" t="s">
        <v>584</v>
      </c>
      <c r="AC177" s="84"/>
      <c r="AD177" s="84"/>
      <c r="AE177" s="87"/>
      <c r="AF177" s="88">
        <v>84289</v>
      </c>
      <c r="AG177" s="39"/>
      <c r="AH177" s="39"/>
      <c r="AI177" s="88">
        <v>84309</v>
      </c>
      <c r="AJ177" s="39"/>
      <c r="AK177" s="39"/>
      <c r="AL177" s="88">
        <v>84329</v>
      </c>
      <c r="AM177" s="39"/>
      <c r="AN177" s="39"/>
      <c r="AO177" s="88">
        <v>84349</v>
      </c>
      <c r="AP177" s="39"/>
      <c r="AQ177" s="39"/>
      <c r="AR177" s="88">
        <v>84369</v>
      </c>
      <c r="AS177" s="39"/>
      <c r="AT177" s="39"/>
      <c r="AU177" s="88">
        <v>84294</v>
      </c>
      <c r="AV177" s="39"/>
      <c r="AW177" s="39"/>
      <c r="AX177" s="24">
        <v>116119</v>
      </c>
      <c r="AY177" s="39"/>
      <c r="AZ177" s="39"/>
      <c r="BA177" s="24">
        <v>110429</v>
      </c>
      <c r="BB177" s="39"/>
      <c r="BC177" s="39"/>
      <c r="BD177" s="24"/>
      <c r="BE177" s="39"/>
      <c r="BF177" s="39"/>
      <c r="BG177" s="24"/>
      <c r="BH177" s="39"/>
      <c r="BI177" s="39"/>
      <c r="BJ177" s="24"/>
      <c r="BK177" s="39"/>
      <c r="BL177" s="39"/>
      <c r="BM177" s="24"/>
      <c r="BN177" s="39"/>
      <c r="BO177" s="39"/>
    </row>
    <row r="178" spans="1:67" x14ac:dyDescent="0.2">
      <c r="A178" s="29" t="s">
        <v>25</v>
      </c>
      <c r="B178" s="29" t="s">
        <v>26</v>
      </c>
      <c r="C178" s="29">
        <f>'À renseigner'!$I$13</f>
        <v>0</v>
      </c>
      <c r="D178" s="82"/>
      <c r="E178" s="83"/>
      <c r="F178" s="83"/>
      <c r="G178" s="83"/>
      <c r="H178" s="83"/>
      <c r="I178" s="84"/>
      <c r="J178" s="84"/>
      <c r="K178" s="83" t="s">
        <v>27</v>
      </c>
      <c r="L178" s="83" t="s">
        <v>27</v>
      </c>
      <c r="M178" s="84"/>
      <c r="N178" s="84"/>
      <c r="O178" s="84"/>
      <c r="P178" s="84"/>
      <c r="Q178" s="84"/>
      <c r="R178" s="84"/>
      <c r="S178" s="84"/>
      <c r="T178" s="108"/>
      <c r="U178" s="108"/>
      <c r="V178" s="84"/>
      <c r="W178" s="84"/>
      <c r="X178" s="84"/>
      <c r="Y178" s="84"/>
      <c r="Z178" s="84"/>
      <c r="AA178" s="84"/>
      <c r="AB178" s="88" t="s">
        <v>584</v>
      </c>
      <c r="AC178" s="84"/>
      <c r="AD178" s="84"/>
      <c r="AE178" s="87"/>
      <c r="AF178" s="88">
        <v>84289</v>
      </c>
      <c r="AG178" s="39"/>
      <c r="AH178" s="39"/>
      <c r="AI178" s="88">
        <v>84309</v>
      </c>
      <c r="AJ178" s="39"/>
      <c r="AK178" s="39"/>
      <c r="AL178" s="88">
        <v>84329</v>
      </c>
      <c r="AM178" s="39"/>
      <c r="AN178" s="39"/>
      <c r="AO178" s="88">
        <v>84349</v>
      </c>
      <c r="AP178" s="39"/>
      <c r="AQ178" s="39"/>
      <c r="AR178" s="88">
        <v>84369</v>
      </c>
      <c r="AS178" s="39"/>
      <c r="AT178" s="39"/>
      <c r="AU178" s="88">
        <v>84294</v>
      </c>
      <c r="AV178" s="39"/>
      <c r="AW178" s="39"/>
      <c r="AX178" s="24">
        <v>116119</v>
      </c>
      <c r="AY178" s="39"/>
      <c r="AZ178" s="39"/>
      <c r="BA178" s="24">
        <v>110429</v>
      </c>
      <c r="BB178" s="39"/>
      <c r="BC178" s="39"/>
      <c r="BD178" s="24"/>
      <c r="BE178" s="39"/>
      <c r="BF178" s="39"/>
      <c r="BG178" s="24"/>
      <c r="BH178" s="39"/>
      <c r="BI178" s="39"/>
      <c r="BJ178" s="24"/>
      <c r="BK178" s="39"/>
      <c r="BL178" s="39"/>
      <c r="BM178" s="24"/>
      <c r="BN178" s="39"/>
      <c r="BO178" s="39"/>
    </row>
    <row r="179" spans="1:67" x14ac:dyDescent="0.2">
      <c r="A179" s="29" t="s">
        <v>25</v>
      </c>
      <c r="B179" s="29" t="s">
        <v>26</v>
      </c>
      <c r="C179" s="29">
        <f>'À renseigner'!$I$13</f>
        <v>0</v>
      </c>
      <c r="D179" s="82"/>
      <c r="E179" s="83"/>
      <c r="F179" s="83"/>
      <c r="G179" s="83"/>
      <c r="H179" s="83"/>
      <c r="I179" s="84"/>
      <c r="J179" s="84"/>
      <c r="K179" s="83" t="s">
        <v>27</v>
      </c>
      <c r="L179" s="83" t="s">
        <v>27</v>
      </c>
      <c r="M179" s="84"/>
      <c r="N179" s="84"/>
      <c r="O179" s="84"/>
      <c r="P179" s="84"/>
      <c r="Q179" s="84"/>
      <c r="R179" s="84"/>
      <c r="S179" s="84"/>
      <c r="T179" s="108"/>
      <c r="U179" s="108"/>
      <c r="V179" s="84"/>
      <c r="W179" s="84"/>
      <c r="X179" s="84"/>
      <c r="Y179" s="84"/>
      <c r="Z179" s="84"/>
      <c r="AA179" s="84"/>
      <c r="AB179" s="88" t="s">
        <v>584</v>
      </c>
      <c r="AC179" s="84"/>
      <c r="AD179" s="84"/>
      <c r="AE179" s="87"/>
      <c r="AF179" s="88">
        <v>84289</v>
      </c>
      <c r="AG179" s="39"/>
      <c r="AH179" s="39"/>
      <c r="AI179" s="88">
        <v>84309</v>
      </c>
      <c r="AJ179" s="39"/>
      <c r="AK179" s="39"/>
      <c r="AL179" s="88">
        <v>84329</v>
      </c>
      <c r="AM179" s="39"/>
      <c r="AN179" s="39"/>
      <c r="AO179" s="88">
        <v>84349</v>
      </c>
      <c r="AP179" s="39"/>
      <c r="AQ179" s="39"/>
      <c r="AR179" s="88">
        <v>84369</v>
      </c>
      <c r="AS179" s="39"/>
      <c r="AT179" s="39"/>
      <c r="AU179" s="88">
        <v>84294</v>
      </c>
      <c r="AV179" s="39"/>
      <c r="AW179" s="39"/>
      <c r="AX179" s="24">
        <v>116119</v>
      </c>
      <c r="AY179" s="39"/>
      <c r="AZ179" s="39"/>
      <c r="BA179" s="24">
        <v>110429</v>
      </c>
      <c r="BB179" s="39"/>
      <c r="BC179" s="39"/>
      <c r="BD179" s="24"/>
      <c r="BE179" s="39"/>
      <c r="BF179" s="39"/>
      <c r="BG179" s="24"/>
      <c r="BH179" s="39"/>
      <c r="BI179" s="39"/>
      <c r="BJ179" s="24"/>
      <c r="BK179" s="39"/>
      <c r="BL179" s="39"/>
      <c r="BM179" s="24"/>
      <c r="BN179" s="39"/>
      <c r="BO179" s="39"/>
    </row>
    <row r="180" spans="1:67" x14ac:dyDescent="0.2">
      <c r="A180" s="29" t="s">
        <v>25</v>
      </c>
      <c r="B180" s="29" t="s">
        <v>26</v>
      </c>
      <c r="C180" s="29">
        <f>'À renseigner'!$I$13</f>
        <v>0</v>
      </c>
      <c r="D180" s="82"/>
      <c r="E180" s="83"/>
      <c r="F180" s="83"/>
      <c r="G180" s="83"/>
      <c r="H180" s="83"/>
      <c r="I180" s="84"/>
      <c r="J180" s="84"/>
      <c r="K180" s="83" t="s">
        <v>27</v>
      </c>
      <c r="L180" s="83" t="s">
        <v>27</v>
      </c>
      <c r="M180" s="84"/>
      <c r="N180" s="84"/>
      <c r="O180" s="84"/>
      <c r="P180" s="84"/>
      <c r="Q180" s="84"/>
      <c r="R180" s="84"/>
      <c r="S180" s="84"/>
      <c r="T180" s="108"/>
      <c r="U180" s="108"/>
      <c r="V180" s="84"/>
      <c r="W180" s="84"/>
      <c r="X180" s="84"/>
      <c r="Y180" s="84"/>
      <c r="Z180" s="84"/>
      <c r="AA180" s="84"/>
      <c r="AB180" s="88" t="s">
        <v>584</v>
      </c>
      <c r="AC180" s="84"/>
      <c r="AD180" s="84"/>
      <c r="AE180" s="87"/>
      <c r="AF180" s="88">
        <v>84289</v>
      </c>
      <c r="AG180" s="39"/>
      <c r="AH180" s="39"/>
      <c r="AI180" s="88">
        <v>84309</v>
      </c>
      <c r="AJ180" s="39"/>
      <c r="AK180" s="39"/>
      <c r="AL180" s="88">
        <v>84329</v>
      </c>
      <c r="AM180" s="39"/>
      <c r="AN180" s="39"/>
      <c r="AO180" s="88">
        <v>84349</v>
      </c>
      <c r="AP180" s="39"/>
      <c r="AQ180" s="39"/>
      <c r="AR180" s="88">
        <v>84369</v>
      </c>
      <c r="AS180" s="39"/>
      <c r="AT180" s="39"/>
      <c r="AU180" s="88">
        <v>84294</v>
      </c>
      <c r="AV180" s="39"/>
      <c r="AW180" s="39"/>
      <c r="AX180" s="24">
        <v>116119</v>
      </c>
      <c r="AY180" s="39"/>
      <c r="AZ180" s="39"/>
      <c r="BA180" s="24">
        <v>110429</v>
      </c>
      <c r="BB180" s="39"/>
      <c r="BC180" s="39"/>
      <c r="BD180" s="24"/>
      <c r="BE180" s="39"/>
      <c r="BF180" s="39"/>
      <c r="BG180" s="24"/>
      <c r="BH180" s="39"/>
      <c r="BI180" s="39"/>
      <c r="BJ180" s="24"/>
      <c r="BK180" s="39"/>
      <c r="BL180" s="39"/>
      <c r="BM180" s="24"/>
      <c r="BN180" s="39"/>
      <c r="BO180" s="39"/>
    </row>
    <row r="181" spans="1:67" x14ac:dyDescent="0.2">
      <c r="A181" s="29" t="s">
        <v>25</v>
      </c>
      <c r="B181" s="29" t="s">
        <v>26</v>
      </c>
      <c r="C181" s="29">
        <f>'À renseigner'!$I$13</f>
        <v>0</v>
      </c>
      <c r="D181" s="82"/>
      <c r="E181" s="83"/>
      <c r="F181" s="83"/>
      <c r="G181" s="83"/>
      <c r="H181" s="83"/>
      <c r="I181" s="84"/>
      <c r="J181" s="84"/>
      <c r="K181" s="83" t="s">
        <v>27</v>
      </c>
      <c r="L181" s="83" t="s">
        <v>27</v>
      </c>
      <c r="M181" s="84"/>
      <c r="N181" s="84"/>
      <c r="O181" s="84"/>
      <c r="P181" s="84"/>
      <c r="Q181" s="84"/>
      <c r="R181" s="84"/>
      <c r="S181" s="84"/>
      <c r="T181" s="108"/>
      <c r="U181" s="108"/>
      <c r="V181" s="84"/>
      <c r="W181" s="84"/>
      <c r="X181" s="84"/>
      <c r="Y181" s="84"/>
      <c r="Z181" s="84"/>
      <c r="AA181" s="84"/>
      <c r="AB181" s="88" t="s">
        <v>584</v>
      </c>
      <c r="AC181" s="84"/>
      <c r="AD181" s="84"/>
      <c r="AE181" s="87"/>
      <c r="AF181" s="88">
        <v>84289</v>
      </c>
      <c r="AG181" s="39"/>
      <c r="AH181" s="39"/>
      <c r="AI181" s="88">
        <v>84309</v>
      </c>
      <c r="AJ181" s="39"/>
      <c r="AK181" s="39"/>
      <c r="AL181" s="88">
        <v>84329</v>
      </c>
      <c r="AM181" s="39"/>
      <c r="AN181" s="39"/>
      <c r="AO181" s="88">
        <v>84349</v>
      </c>
      <c r="AP181" s="39"/>
      <c r="AQ181" s="39"/>
      <c r="AR181" s="88">
        <v>84369</v>
      </c>
      <c r="AS181" s="39"/>
      <c r="AT181" s="39"/>
      <c r="AU181" s="88">
        <v>84294</v>
      </c>
      <c r="AV181" s="39"/>
      <c r="AW181" s="39"/>
      <c r="AX181" s="24">
        <v>116119</v>
      </c>
      <c r="AY181" s="39"/>
      <c r="AZ181" s="39"/>
      <c r="BA181" s="24">
        <v>110429</v>
      </c>
      <c r="BB181" s="39"/>
      <c r="BC181" s="39"/>
      <c r="BD181" s="24"/>
      <c r="BE181" s="39"/>
      <c r="BF181" s="39"/>
      <c r="BG181" s="24"/>
      <c r="BH181" s="39"/>
      <c r="BI181" s="39"/>
      <c r="BJ181" s="24"/>
      <c r="BK181" s="39"/>
      <c r="BL181" s="39"/>
      <c r="BM181" s="24"/>
      <c r="BN181" s="39"/>
      <c r="BO181" s="39"/>
    </row>
    <row r="182" spans="1:67" x14ac:dyDescent="0.2">
      <c r="A182" s="29" t="s">
        <v>25</v>
      </c>
      <c r="B182" s="29" t="s">
        <v>26</v>
      </c>
      <c r="C182" s="29">
        <f>'À renseigner'!$I$13</f>
        <v>0</v>
      </c>
      <c r="D182" s="82"/>
      <c r="E182" s="83"/>
      <c r="F182" s="83"/>
      <c r="G182" s="83"/>
      <c r="H182" s="83"/>
      <c r="I182" s="84"/>
      <c r="J182" s="84"/>
      <c r="K182" s="83" t="s">
        <v>27</v>
      </c>
      <c r="L182" s="83" t="s">
        <v>27</v>
      </c>
      <c r="M182" s="84"/>
      <c r="N182" s="84"/>
      <c r="O182" s="84"/>
      <c r="P182" s="84"/>
      <c r="Q182" s="84"/>
      <c r="R182" s="84"/>
      <c r="S182" s="84"/>
      <c r="T182" s="108"/>
      <c r="U182" s="108"/>
      <c r="V182" s="84"/>
      <c r="W182" s="84"/>
      <c r="X182" s="84"/>
      <c r="Y182" s="84"/>
      <c r="Z182" s="84"/>
      <c r="AA182" s="84"/>
      <c r="AB182" s="88" t="s">
        <v>584</v>
      </c>
      <c r="AC182" s="84"/>
      <c r="AD182" s="84"/>
      <c r="AE182" s="87"/>
      <c r="AF182" s="88">
        <v>84289</v>
      </c>
      <c r="AG182" s="39"/>
      <c r="AH182" s="39"/>
      <c r="AI182" s="88">
        <v>84309</v>
      </c>
      <c r="AJ182" s="39"/>
      <c r="AK182" s="39"/>
      <c r="AL182" s="88">
        <v>84329</v>
      </c>
      <c r="AM182" s="39"/>
      <c r="AN182" s="39"/>
      <c r="AO182" s="88">
        <v>84349</v>
      </c>
      <c r="AP182" s="39"/>
      <c r="AQ182" s="39"/>
      <c r="AR182" s="88">
        <v>84369</v>
      </c>
      <c r="AS182" s="39"/>
      <c r="AT182" s="39"/>
      <c r="AU182" s="88">
        <v>84294</v>
      </c>
      <c r="AV182" s="39"/>
      <c r="AW182" s="39"/>
      <c r="AX182" s="24">
        <v>116119</v>
      </c>
      <c r="AY182" s="39"/>
      <c r="AZ182" s="39"/>
      <c r="BA182" s="24">
        <v>110429</v>
      </c>
      <c r="BB182" s="39"/>
      <c r="BC182" s="39"/>
      <c r="BD182" s="24"/>
      <c r="BE182" s="39"/>
      <c r="BF182" s="39"/>
      <c r="BG182" s="24"/>
      <c r="BH182" s="39"/>
      <c r="BI182" s="39"/>
      <c r="BJ182" s="24"/>
      <c r="BK182" s="39"/>
      <c r="BL182" s="39"/>
      <c r="BM182" s="24"/>
      <c r="BN182" s="39"/>
      <c r="BO182" s="39"/>
    </row>
    <row r="183" spans="1:67" x14ac:dyDescent="0.2">
      <c r="A183" s="29" t="s">
        <v>25</v>
      </c>
      <c r="B183" s="29" t="s">
        <v>26</v>
      </c>
      <c r="C183" s="29">
        <f>'À renseigner'!$I$13</f>
        <v>0</v>
      </c>
      <c r="D183" s="82"/>
      <c r="E183" s="83"/>
      <c r="F183" s="83"/>
      <c r="G183" s="83"/>
      <c r="H183" s="83"/>
      <c r="I183" s="84"/>
      <c r="J183" s="84"/>
      <c r="K183" s="83" t="s">
        <v>27</v>
      </c>
      <c r="L183" s="83" t="s">
        <v>27</v>
      </c>
      <c r="M183" s="84"/>
      <c r="N183" s="84"/>
      <c r="O183" s="84"/>
      <c r="P183" s="84"/>
      <c r="Q183" s="84"/>
      <c r="R183" s="84"/>
      <c r="S183" s="84"/>
      <c r="T183" s="108"/>
      <c r="U183" s="108"/>
      <c r="V183" s="84"/>
      <c r="W183" s="84"/>
      <c r="X183" s="84"/>
      <c r="Y183" s="84"/>
      <c r="Z183" s="84"/>
      <c r="AA183" s="84"/>
      <c r="AB183" s="88" t="s">
        <v>584</v>
      </c>
      <c r="AC183" s="84"/>
      <c r="AD183" s="84"/>
      <c r="AE183" s="87"/>
      <c r="AF183" s="88">
        <v>84289</v>
      </c>
      <c r="AG183" s="39"/>
      <c r="AH183" s="39"/>
      <c r="AI183" s="88">
        <v>84309</v>
      </c>
      <c r="AJ183" s="39"/>
      <c r="AK183" s="39"/>
      <c r="AL183" s="88">
        <v>84329</v>
      </c>
      <c r="AM183" s="39"/>
      <c r="AN183" s="39"/>
      <c r="AO183" s="88">
        <v>84349</v>
      </c>
      <c r="AP183" s="39"/>
      <c r="AQ183" s="39"/>
      <c r="AR183" s="88">
        <v>84369</v>
      </c>
      <c r="AS183" s="39"/>
      <c r="AT183" s="39"/>
      <c r="AU183" s="88">
        <v>84294</v>
      </c>
      <c r="AV183" s="39"/>
      <c r="AW183" s="39"/>
      <c r="AX183" s="24">
        <v>116119</v>
      </c>
      <c r="AY183" s="39"/>
      <c r="AZ183" s="39"/>
      <c r="BA183" s="24">
        <v>110429</v>
      </c>
      <c r="BB183" s="39"/>
      <c r="BC183" s="39"/>
      <c r="BD183" s="24"/>
      <c r="BE183" s="39"/>
      <c r="BF183" s="39"/>
      <c r="BG183" s="24"/>
      <c r="BH183" s="39"/>
      <c r="BI183" s="39"/>
      <c r="BJ183" s="24"/>
      <c r="BK183" s="39"/>
      <c r="BL183" s="39"/>
      <c r="BM183" s="24"/>
      <c r="BN183" s="39"/>
      <c r="BO183" s="39"/>
    </row>
    <row r="184" spans="1:67" x14ac:dyDescent="0.2">
      <c r="A184" s="29" t="s">
        <v>25</v>
      </c>
      <c r="B184" s="29" t="s">
        <v>26</v>
      </c>
      <c r="C184" s="29">
        <f>'À renseigner'!$I$13</f>
        <v>0</v>
      </c>
      <c r="D184" s="82"/>
      <c r="E184" s="83"/>
      <c r="F184" s="83"/>
      <c r="G184" s="83"/>
      <c r="H184" s="83"/>
      <c r="I184" s="84"/>
      <c r="J184" s="84"/>
      <c r="K184" s="83" t="s">
        <v>27</v>
      </c>
      <c r="L184" s="83" t="s">
        <v>27</v>
      </c>
      <c r="M184" s="84"/>
      <c r="N184" s="84"/>
      <c r="O184" s="84"/>
      <c r="P184" s="84"/>
      <c r="Q184" s="84"/>
      <c r="R184" s="84"/>
      <c r="S184" s="84"/>
      <c r="T184" s="108"/>
      <c r="U184" s="108"/>
      <c r="V184" s="84"/>
      <c r="W184" s="84"/>
      <c r="X184" s="84"/>
      <c r="Y184" s="84"/>
      <c r="Z184" s="84"/>
      <c r="AA184" s="84"/>
      <c r="AB184" s="88" t="s">
        <v>584</v>
      </c>
      <c r="AC184" s="84"/>
      <c r="AD184" s="84"/>
      <c r="AE184" s="87"/>
      <c r="AF184" s="88">
        <v>84289</v>
      </c>
      <c r="AG184" s="39"/>
      <c r="AH184" s="39"/>
      <c r="AI184" s="88">
        <v>84309</v>
      </c>
      <c r="AJ184" s="39"/>
      <c r="AK184" s="39"/>
      <c r="AL184" s="88">
        <v>84329</v>
      </c>
      <c r="AM184" s="39"/>
      <c r="AN184" s="39"/>
      <c r="AO184" s="88">
        <v>84349</v>
      </c>
      <c r="AP184" s="39"/>
      <c r="AQ184" s="39"/>
      <c r="AR184" s="88">
        <v>84369</v>
      </c>
      <c r="AS184" s="39"/>
      <c r="AT184" s="39"/>
      <c r="AU184" s="88">
        <v>84294</v>
      </c>
      <c r="AV184" s="39"/>
      <c r="AW184" s="39"/>
      <c r="AX184" s="24">
        <v>116119</v>
      </c>
      <c r="AY184" s="39"/>
      <c r="AZ184" s="39"/>
      <c r="BA184" s="24">
        <v>110429</v>
      </c>
      <c r="BB184" s="39"/>
      <c r="BC184" s="39"/>
      <c r="BD184" s="24"/>
      <c r="BE184" s="39"/>
      <c r="BF184" s="39"/>
      <c r="BG184" s="24"/>
      <c r="BH184" s="39"/>
      <c r="BI184" s="39"/>
      <c r="BJ184" s="24"/>
      <c r="BK184" s="39"/>
      <c r="BL184" s="39"/>
      <c r="BM184" s="24"/>
      <c r="BN184" s="39"/>
      <c r="BO184" s="39"/>
    </row>
    <row r="185" spans="1:67" x14ac:dyDescent="0.2">
      <c r="A185" s="29" t="s">
        <v>25</v>
      </c>
      <c r="B185" s="29" t="s">
        <v>26</v>
      </c>
      <c r="C185" s="29">
        <f>'À renseigner'!$I$13</f>
        <v>0</v>
      </c>
      <c r="D185" s="82"/>
      <c r="E185" s="83"/>
      <c r="F185" s="83"/>
      <c r="G185" s="83"/>
      <c r="H185" s="83"/>
      <c r="I185" s="84"/>
      <c r="J185" s="84"/>
      <c r="K185" s="83" t="s">
        <v>27</v>
      </c>
      <c r="L185" s="83" t="s">
        <v>27</v>
      </c>
      <c r="M185" s="84"/>
      <c r="N185" s="84"/>
      <c r="O185" s="84"/>
      <c r="P185" s="84"/>
      <c r="Q185" s="84"/>
      <c r="R185" s="84"/>
      <c r="S185" s="84"/>
      <c r="T185" s="108"/>
      <c r="U185" s="108"/>
      <c r="V185" s="84"/>
      <c r="W185" s="84"/>
      <c r="X185" s="84"/>
      <c r="Y185" s="84"/>
      <c r="Z185" s="84"/>
      <c r="AA185" s="84"/>
      <c r="AB185" s="88" t="s">
        <v>584</v>
      </c>
      <c r="AC185" s="84"/>
      <c r="AD185" s="84"/>
      <c r="AE185" s="87"/>
      <c r="AF185" s="88">
        <v>84289</v>
      </c>
      <c r="AG185" s="39"/>
      <c r="AH185" s="39"/>
      <c r="AI185" s="88">
        <v>84309</v>
      </c>
      <c r="AJ185" s="39"/>
      <c r="AK185" s="39"/>
      <c r="AL185" s="88">
        <v>84329</v>
      </c>
      <c r="AM185" s="39"/>
      <c r="AN185" s="39"/>
      <c r="AO185" s="88">
        <v>84349</v>
      </c>
      <c r="AP185" s="39"/>
      <c r="AQ185" s="39"/>
      <c r="AR185" s="88">
        <v>84369</v>
      </c>
      <c r="AS185" s="39"/>
      <c r="AT185" s="39"/>
      <c r="AU185" s="88">
        <v>84294</v>
      </c>
      <c r="AV185" s="39"/>
      <c r="AW185" s="39"/>
      <c r="AX185" s="24">
        <v>116119</v>
      </c>
      <c r="AY185" s="39"/>
      <c r="AZ185" s="39"/>
      <c r="BA185" s="24">
        <v>110429</v>
      </c>
      <c r="BB185" s="39"/>
      <c r="BC185" s="39"/>
      <c r="BD185" s="24"/>
      <c r="BE185" s="39"/>
      <c r="BF185" s="39"/>
      <c r="BG185" s="24"/>
      <c r="BH185" s="39"/>
      <c r="BI185" s="39"/>
      <c r="BJ185" s="24"/>
      <c r="BK185" s="39"/>
      <c r="BL185" s="39"/>
      <c r="BM185" s="24"/>
      <c r="BN185" s="39"/>
      <c r="BO185" s="39"/>
    </row>
    <row r="186" spans="1:67" x14ac:dyDescent="0.2">
      <c r="A186" s="29" t="s">
        <v>25</v>
      </c>
      <c r="B186" s="29" t="s">
        <v>26</v>
      </c>
      <c r="C186" s="29">
        <f>'À renseigner'!$I$13</f>
        <v>0</v>
      </c>
      <c r="D186" s="82"/>
      <c r="E186" s="83"/>
      <c r="F186" s="83"/>
      <c r="G186" s="83"/>
      <c r="H186" s="83"/>
      <c r="I186" s="84"/>
      <c r="J186" s="84"/>
      <c r="K186" s="83" t="s">
        <v>27</v>
      </c>
      <c r="L186" s="83" t="s">
        <v>27</v>
      </c>
      <c r="M186" s="84"/>
      <c r="N186" s="84"/>
      <c r="O186" s="84"/>
      <c r="P186" s="84"/>
      <c r="Q186" s="84"/>
      <c r="R186" s="84"/>
      <c r="S186" s="84"/>
      <c r="T186" s="108"/>
      <c r="U186" s="108"/>
      <c r="V186" s="84"/>
      <c r="W186" s="84"/>
      <c r="X186" s="84"/>
      <c r="Y186" s="84"/>
      <c r="Z186" s="84"/>
      <c r="AA186" s="84"/>
      <c r="AB186" s="88" t="s">
        <v>584</v>
      </c>
      <c r="AC186" s="84"/>
      <c r="AD186" s="84"/>
      <c r="AE186" s="87"/>
      <c r="AF186" s="88">
        <v>84289</v>
      </c>
      <c r="AG186" s="39"/>
      <c r="AH186" s="39"/>
      <c r="AI186" s="88">
        <v>84309</v>
      </c>
      <c r="AJ186" s="39"/>
      <c r="AK186" s="39"/>
      <c r="AL186" s="88">
        <v>84329</v>
      </c>
      <c r="AM186" s="39"/>
      <c r="AN186" s="39"/>
      <c r="AO186" s="88">
        <v>84349</v>
      </c>
      <c r="AP186" s="39"/>
      <c r="AQ186" s="39"/>
      <c r="AR186" s="88">
        <v>84369</v>
      </c>
      <c r="AS186" s="39"/>
      <c r="AT186" s="39"/>
      <c r="AU186" s="88">
        <v>84294</v>
      </c>
      <c r="AV186" s="39"/>
      <c r="AW186" s="39"/>
      <c r="AX186" s="24">
        <v>116119</v>
      </c>
      <c r="AY186" s="39"/>
      <c r="AZ186" s="39"/>
      <c r="BA186" s="24">
        <v>110429</v>
      </c>
      <c r="BB186" s="39"/>
      <c r="BC186" s="39"/>
      <c r="BD186" s="24"/>
      <c r="BE186" s="39"/>
      <c r="BF186" s="39"/>
      <c r="BG186" s="24"/>
      <c r="BH186" s="39"/>
      <c r="BI186" s="39"/>
      <c r="BJ186" s="24"/>
      <c r="BK186" s="39"/>
      <c r="BL186" s="39"/>
      <c r="BM186" s="24"/>
      <c r="BN186" s="39"/>
      <c r="BO186" s="39"/>
    </row>
    <row r="187" spans="1:67" x14ac:dyDescent="0.2">
      <c r="A187" s="29" t="s">
        <v>25</v>
      </c>
      <c r="B187" s="29" t="s">
        <v>26</v>
      </c>
      <c r="C187" s="29">
        <f>'À renseigner'!$I$13</f>
        <v>0</v>
      </c>
      <c r="D187" s="82"/>
      <c r="E187" s="83"/>
      <c r="F187" s="83"/>
      <c r="G187" s="83"/>
      <c r="H187" s="83"/>
      <c r="I187" s="84"/>
      <c r="J187" s="84"/>
      <c r="K187" s="83" t="s">
        <v>27</v>
      </c>
      <c r="L187" s="83" t="s">
        <v>27</v>
      </c>
      <c r="M187" s="84"/>
      <c r="N187" s="84"/>
      <c r="O187" s="84"/>
      <c r="P187" s="84"/>
      <c r="Q187" s="84"/>
      <c r="R187" s="84"/>
      <c r="S187" s="84"/>
      <c r="T187" s="108"/>
      <c r="U187" s="108"/>
      <c r="V187" s="84"/>
      <c r="W187" s="84"/>
      <c r="X187" s="84"/>
      <c r="Y187" s="84"/>
      <c r="Z187" s="84"/>
      <c r="AA187" s="84"/>
      <c r="AB187" s="88" t="s">
        <v>584</v>
      </c>
      <c r="AC187" s="84"/>
      <c r="AD187" s="84"/>
      <c r="AE187" s="87"/>
      <c r="AF187" s="88">
        <v>84289</v>
      </c>
      <c r="AG187" s="39"/>
      <c r="AH187" s="39"/>
      <c r="AI187" s="88">
        <v>84309</v>
      </c>
      <c r="AJ187" s="39"/>
      <c r="AK187" s="39"/>
      <c r="AL187" s="88">
        <v>84329</v>
      </c>
      <c r="AM187" s="39"/>
      <c r="AN187" s="39"/>
      <c r="AO187" s="88">
        <v>84349</v>
      </c>
      <c r="AP187" s="39"/>
      <c r="AQ187" s="39"/>
      <c r="AR187" s="88">
        <v>84369</v>
      </c>
      <c r="AS187" s="39"/>
      <c r="AT187" s="39"/>
      <c r="AU187" s="88">
        <v>84294</v>
      </c>
      <c r="AV187" s="39"/>
      <c r="AW187" s="39"/>
      <c r="AX187" s="24">
        <v>116119</v>
      </c>
      <c r="AY187" s="39"/>
      <c r="AZ187" s="39"/>
      <c r="BA187" s="24">
        <v>110429</v>
      </c>
      <c r="BB187" s="39"/>
      <c r="BC187" s="39"/>
      <c r="BD187" s="24"/>
      <c r="BE187" s="39"/>
      <c r="BF187" s="39"/>
      <c r="BG187" s="24"/>
      <c r="BH187" s="39"/>
      <c r="BI187" s="39"/>
      <c r="BJ187" s="24"/>
      <c r="BK187" s="39"/>
      <c r="BL187" s="39"/>
      <c r="BM187" s="24"/>
      <c r="BN187" s="39"/>
      <c r="BO187" s="39"/>
    </row>
    <row r="188" spans="1:67" x14ac:dyDescent="0.2">
      <c r="A188" s="29" t="s">
        <v>25</v>
      </c>
      <c r="B188" s="29" t="s">
        <v>26</v>
      </c>
      <c r="C188" s="29">
        <f>'À renseigner'!$I$13</f>
        <v>0</v>
      </c>
      <c r="D188" s="82"/>
      <c r="E188" s="83"/>
      <c r="F188" s="83"/>
      <c r="G188" s="83"/>
      <c r="H188" s="83"/>
      <c r="I188" s="84"/>
      <c r="J188" s="84"/>
      <c r="K188" s="83" t="s">
        <v>27</v>
      </c>
      <c r="L188" s="83" t="s">
        <v>27</v>
      </c>
      <c r="M188" s="84"/>
      <c r="N188" s="84"/>
      <c r="O188" s="84"/>
      <c r="P188" s="84"/>
      <c r="Q188" s="84"/>
      <c r="R188" s="84"/>
      <c r="S188" s="84"/>
      <c r="T188" s="108"/>
      <c r="U188" s="108"/>
      <c r="V188" s="84"/>
      <c r="W188" s="84"/>
      <c r="X188" s="84"/>
      <c r="Y188" s="84"/>
      <c r="Z188" s="84"/>
      <c r="AA188" s="84"/>
      <c r="AB188" s="88" t="s">
        <v>584</v>
      </c>
      <c r="AC188" s="84"/>
      <c r="AD188" s="84"/>
      <c r="AE188" s="87"/>
      <c r="AF188" s="88">
        <v>84289</v>
      </c>
      <c r="AG188" s="39"/>
      <c r="AH188" s="39"/>
      <c r="AI188" s="88">
        <v>84309</v>
      </c>
      <c r="AJ188" s="39"/>
      <c r="AK188" s="39"/>
      <c r="AL188" s="88">
        <v>84329</v>
      </c>
      <c r="AM188" s="39"/>
      <c r="AN188" s="39"/>
      <c r="AO188" s="88">
        <v>84349</v>
      </c>
      <c r="AP188" s="39"/>
      <c r="AQ188" s="39"/>
      <c r="AR188" s="88">
        <v>84369</v>
      </c>
      <c r="AS188" s="39"/>
      <c r="AT188" s="39"/>
      <c r="AU188" s="88">
        <v>84294</v>
      </c>
      <c r="AV188" s="39"/>
      <c r="AW188" s="39"/>
      <c r="AX188" s="24">
        <v>116119</v>
      </c>
      <c r="AY188" s="39"/>
      <c r="AZ188" s="39"/>
      <c r="BA188" s="24">
        <v>110429</v>
      </c>
      <c r="BB188" s="39"/>
      <c r="BC188" s="39"/>
      <c r="BD188" s="24"/>
      <c r="BE188" s="39"/>
      <c r="BF188" s="39"/>
      <c r="BG188" s="24"/>
      <c r="BH188" s="39"/>
      <c r="BI188" s="39"/>
      <c r="BJ188" s="24"/>
      <c r="BK188" s="39"/>
      <c r="BL188" s="39"/>
      <c r="BM188" s="24"/>
      <c r="BN188" s="39"/>
      <c r="BO188" s="39"/>
    </row>
    <row r="189" spans="1:67" x14ac:dyDescent="0.2">
      <c r="A189" s="29" t="s">
        <v>25</v>
      </c>
      <c r="B189" s="29" t="s">
        <v>26</v>
      </c>
      <c r="C189" s="29">
        <f>'À renseigner'!$I$13</f>
        <v>0</v>
      </c>
      <c r="D189" s="82"/>
      <c r="E189" s="83"/>
      <c r="F189" s="83"/>
      <c r="G189" s="83"/>
      <c r="H189" s="83"/>
      <c r="I189" s="84"/>
      <c r="J189" s="84"/>
      <c r="K189" s="83" t="s">
        <v>27</v>
      </c>
      <c r="L189" s="83" t="s">
        <v>27</v>
      </c>
      <c r="M189" s="84"/>
      <c r="N189" s="84"/>
      <c r="O189" s="84"/>
      <c r="P189" s="84"/>
      <c r="Q189" s="84"/>
      <c r="R189" s="84"/>
      <c r="S189" s="84"/>
      <c r="T189" s="108"/>
      <c r="U189" s="108"/>
      <c r="V189" s="84"/>
      <c r="W189" s="84"/>
      <c r="X189" s="84"/>
      <c r="Y189" s="84"/>
      <c r="Z189" s="84"/>
      <c r="AA189" s="84"/>
      <c r="AB189" s="88" t="s">
        <v>584</v>
      </c>
      <c r="AC189" s="84"/>
      <c r="AD189" s="84"/>
      <c r="AE189" s="87"/>
      <c r="AF189" s="88">
        <v>84289</v>
      </c>
      <c r="AG189" s="39"/>
      <c r="AH189" s="39"/>
      <c r="AI189" s="88">
        <v>84309</v>
      </c>
      <c r="AJ189" s="39"/>
      <c r="AK189" s="39"/>
      <c r="AL189" s="88">
        <v>84329</v>
      </c>
      <c r="AM189" s="39"/>
      <c r="AN189" s="39"/>
      <c r="AO189" s="88">
        <v>84349</v>
      </c>
      <c r="AP189" s="39"/>
      <c r="AQ189" s="39"/>
      <c r="AR189" s="88">
        <v>84369</v>
      </c>
      <c r="AS189" s="39"/>
      <c r="AT189" s="39"/>
      <c r="AU189" s="88">
        <v>84294</v>
      </c>
      <c r="AV189" s="39"/>
      <c r="AW189" s="39"/>
      <c r="AX189" s="24">
        <v>116119</v>
      </c>
      <c r="AY189" s="39"/>
      <c r="AZ189" s="39"/>
      <c r="BA189" s="24">
        <v>110429</v>
      </c>
      <c r="BB189" s="39"/>
      <c r="BC189" s="39"/>
      <c r="BD189" s="24"/>
      <c r="BE189" s="39"/>
      <c r="BF189" s="39"/>
      <c r="BG189" s="24"/>
      <c r="BH189" s="39"/>
      <c r="BI189" s="39"/>
      <c r="BJ189" s="24"/>
      <c r="BK189" s="39"/>
      <c r="BL189" s="39"/>
      <c r="BM189" s="24"/>
      <c r="BN189" s="39"/>
      <c r="BO189" s="39"/>
    </row>
    <row r="190" spans="1:67" x14ac:dyDescent="0.2">
      <c r="A190" s="29" t="s">
        <v>25</v>
      </c>
      <c r="B190" s="29" t="s">
        <v>26</v>
      </c>
      <c r="C190" s="29">
        <f>'À renseigner'!$I$13</f>
        <v>0</v>
      </c>
      <c r="D190" s="82"/>
      <c r="E190" s="83"/>
      <c r="F190" s="83"/>
      <c r="G190" s="83"/>
      <c r="H190" s="83"/>
      <c r="I190" s="84"/>
      <c r="J190" s="84"/>
      <c r="K190" s="83" t="s">
        <v>27</v>
      </c>
      <c r="L190" s="83" t="s">
        <v>27</v>
      </c>
      <c r="M190" s="84"/>
      <c r="N190" s="84"/>
      <c r="O190" s="84"/>
      <c r="P190" s="84"/>
      <c r="Q190" s="84"/>
      <c r="R190" s="84"/>
      <c r="S190" s="84"/>
      <c r="T190" s="108"/>
      <c r="U190" s="108"/>
      <c r="V190" s="84"/>
      <c r="W190" s="84"/>
      <c r="X190" s="84"/>
      <c r="Y190" s="84"/>
      <c r="Z190" s="84"/>
      <c r="AA190" s="84"/>
      <c r="AB190" s="88" t="s">
        <v>584</v>
      </c>
      <c r="AC190" s="84"/>
      <c r="AD190" s="84"/>
      <c r="AE190" s="87"/>
      <c r="AF190" s="88">
        <v>84289</v>
      </c>
      <c r="AG190" s="39"/>
      <c r="AH190" s="39"/>
      <c r="AI190" s="88">
        <v>84309</v>
      </c>
      <c r="AJ190" s="39"/>
      <c r="AK190" s="39"/>
      <c r="AL190" s="88">
        <v>84329</v>
      </c>
      <c r="AM190" s="39"/>
      <c r="AN190" s="39"/>
      <c r="AO190" s="88">
        <v>84349</v>
      </c>
      <c r="AP190" s="39"/>
      <c r="AQ190" s="39"/>
      <c r="AR190" s="88">
        <v>84369</v>
      </c>
      <c r="AS190" s="39"/>
      <c r="AT190" s="39"/>
      <c r="AU190" s="88">
        <v>84294</v>
      </c>
      <c r="AV190" s="39"/>
      <c r="AW190" s="39"/>
      <c r="AX190" s="24">
        <v>116119</v>
      </c>
      <c r="AY190" s="39"/>
      <c r="AZ190" s="39"/>
      <c r="BA190" s="24">
        <v>110429</v>
      </c>
      <c r="BB190" s="39"/>
      <c r="BC190" s="39"/>
      <c r="BD190" s="24"/>
      <c r="BE190" s="39"/>
      <c r="BF190" s="39"/>
      <c r="BG190" s="24"/>
      <c r="BH190" s="39"/>
      <c r="BI190" s="39"/>
      <c r="BJ190" s="24"/>
      <c r="BK190" s="39"/>
      <c r="BL190" s="39"/>
      <c r="BM190" s="24"/>
      <c r="BN190" s="39"/>
      <c r="BO190" s="39"/>
    </row>
    <row r="191" spans="1:67" x14ac:dyDescent="0.2">
      <c r="A191" s="29" t="s">
        <v>25</v>
      </c>
      <c r="B191" s="29" t="s">
        <v>26</v>
      </c>
      <c r="C191" s="29">
        <f>'À renseigner'!$I$13</f>
        <v>0</v>
      </c>
      <c r="D191" s="82"/>
      <c r="E191" s="83"/>
      <c r="F191" s="83"/>
      <c r="G191" s="83"/>
      <c r="H191" s="83"/>
      <c r="I191" s="84"/>
      <c r="J191" s="84"/>
      <c r="K191" s="83" t="s">
        <v>27</v>
      </c>
      <c r="L191" s="83" t="s">
        <v>27</v>
      </c>
      <c r="M191" s="84"/>
      <c r="N191" s="84"/>
      <c r="O191" s="84"/>
      <c r="P191" s="84"/>
      <c r="Q191" s="84"/>
      <c r="R191" s="84"/>
      <c r="S191" s="84"/>
      <c r="T191" s="108"/>
      <c r="U191" s="108"/>
      <c r="V191" s="84"/>
      <c r="W191" s="84"/>
      <c r="X191" s="84"/>
      <c r="Y191" s="84"/>
      <c r="Z191" s="84"/>
      <c r="AA191" s="84"/>
      <c r="AB191" s="88" t="s">
        <v>584</v>
      </c>
      <c r="AC191" s="84"/>
      <c r="AD191" s="84"/>
      <c r="AE191" s="87"/>
      <c r="AF191" s="88">
        <v>84289</v>
      </c>
      <c r="AG191" s="39"/>
      <c r="AH191" s="39"/>
      <c r="AI191" s="88">
        <v>84309</v>
      </c>
      <c r="AJ191" s="39"/>
      <c r="AK191" s="39"/>
      <c r="AL191" s="88">
        <v>84329</v>
      </c>
      <c r="AM191" s="39"/>
      <c r="AN191" s="39"/>
      <c r="AO191" s="88">
        <v>84349</v>
      </c>
      <c r="AP191" s="39"/>
      <c r="AQ191" s="39"/>
      <c r="AR191" s="88">
        <v>84369</v>
      </c>
      <c r="AS191" s="39"/>
      <c r="AT191" s="39"/>
      <c r="AU191" s="88">
        <v>84294</v>
      </c>
      <c r="AV191" s="39"/>
      <c r="AW191" s="39"/>
      <c r="AX191" s="24">
        <v>116119</v>
      </c>
      <c r="AY191" s="39"/>
      <c r="AZ191" s="39"/>
      <c r="BA191" s="24">
        <v>110429</v>
      </c>
      <c r="BB191" s="39"/>
      <c r="BC191" s="39"/>
      <c r="BD191" s="24"/>
      <c r="BE191" s="39"/>
      <c r="BF191" s="39"/>
      <c r="BG191" s="24"/>
      <c r="BH191" s="39"/>
      <c r="BI191" s="39"/>
      <c r="BJ191" s="24"/>
      <c r="BK191" s="39"/>
      <c r="BL191" s="39"/>
      <c r="BM191" s="24"/>
      <c r="BN191" s="39"/>
      <c r="BO191" s="39"/>
    </row>
    <row r="192" spans="1:67" x14ac:dyDescent="0.2">
      <c r="A192" s="29" t="s">
        <v>25</v>
      </c>
      <c r="B192" s="29" t="s">
        <v>26</v>
      </c>
      <c r="C192" s="29">
        <f>'À renseigner'!$I$13</f>
        <v>0</v>
      </c>
      <c r="D192" s="82"/>
      <c r="E192" s="83"/>
      <c r="F192" s="83"/>
      <c r="G192" s="83"/>
      <c r="H192" s="83"/>
      <c r="I192" s="84"/>
      <c r="J192" s="84"/>
      <c r="K192" s="83" t="s">
        <v>27</v>
      </c>
      <c r="L192" s="83" t="s">
        <v>27</v>
      </c>
      <c r="M192" s="84"/>
      <c r="N192" s="84"/>
      <c r="O192" s="84"/>
      <c r="P192" s="84"/>
      <c r="Q192" s="84"/>
      <c r="R192" s="84"/>
      <c r="S192" s="84"/>
      <c r="T192" s="108"/>
      <c r="U192" s="108"/>
      <c r="V192" s="84"/>
      <c r="W192" s="84"/>
      <c r="X192" s="84"/>
      <c r="Y192" s="84"/>
      <c r="Z192" s="84"/>
      <c r="AA192" s="84"/>
      <c r="AB192" s="88" t="s">
        <v>584</v>
      </c>
      <c r="AC192" s="84"/>
      <c r="AD192" s="84"/>
      <c r="AE192" s="87"/>
      <c r="AF192" s="88">
        <v>84289</v>
      </c>
      <c r="AG192" s="39"/>
      <c r="AH192" s="39"/>
      <c r="AI192" s="88">
        <v>84309</v>
      </c>
      <c r="AJ192" s="39"/>
      <c r="AK192" s="39"/>
      <c r="AL192" s="88">
        <v>84329</v>
      </c>
      <c r="AM192" s="39"/>
      <c r="AN192" s="39"/>
      <c r="AO192" s="88">
        <v>84349</v>
      </c>
      <c r="AP192" s="39"/>
      <c r="AQ192" s="39"/>
      <c r="AR192" s="88">
        <v>84369</v>
      </c>
      <c r="AS192" s="39"/>
      <c r="AT192" s="39"/>
      <c r="AU192" s="88">
        <v>84294</v>
      </c>
      <c r="AV192" s="39"/>
      <c r="AW192" s="39"/>
      <c r="AX192" s="24">
        <v>116119</v>
      </c>
      <c r="AY192" s="39"/>
      <c r="AZ192" s="39"/>
      <c r="BA192" s="24">
        <v>110429</v>
      </c>
      <c r="BB192" s="39"/>
      <c r="BC192" s="39"/>
      <c r="BD192" s="24"/>
      <c r="BE192" s="39"/>
      <c r="BF192" s="39"/>
      <c r="BG192" s="24"/>
      <c r="BH192" s="39"/>
      <c r="BI192" s="39"/>
      <c r="BJ192" s="24"/>
      <c r="BK192" s="39"/>
      <c r="BL192" s="39"/>
      <c r="BM192" s="24"/>
      <c r="BN192" s="39"/>
      <c r="BO192" s="39"/>
    </row>
    <row r="193" spans="1:67" x14ac:dyDescent="0.2">
      <c r="A193" s="29" t="s">
        <v>25</v>
      </c>
      <c r="B193" s="29" t="s">
        <v>26</v>
      </c>
      <c r="C193" s="29">
        <f>'À renseigner'!$I$13</f>
        <v>0</v>
      </c>
      <c r="D193" s="82"/>
      <c r="E193" s="83"/>
      <c r="F193" s="83"/>
      <c r="G193" s="83"/>
      <c r="H193" s="83"/>
      <c r="I193" s="84"/>
      <c r="J193" s="84"/>
      <c r="K193" s="83" t="s">
        <v>27</v>
      </c>
      <c r="L193" s="83" t="s">
        <v>27</v>
      </c>
      <c r="M193" s="84"/>
      <c r="N193" s="84"/>
      <c r="O193" s="84"/>
      <c r="P193" s="84"/>
      <c r="Q193" s="84"/>
      <c r="R193" s="84"/>
      <c r="S193" s="84"/>
      <c r="T193" s="108"/>
      <c r="U193" s="108"/>
      <c r="V193" s="84"/>
      <c r="W193" s="84"/>
      <c r="X193" s="84"/>
      <c r="Y193" s="84"/>
      <c r="Z193" s="84"/>
      <c r="AA193" s="84"/>
      <c r="AB193" s="88" t="s">
        <v>584</v>
      </c>
      <c r="AC193" s="84"/>
      <c r="AD193" s="84"/>
      <c r="AE193" s="87"/>
      <c r="AF193" s="88">
        <v>84289</v>
      </c>
      <c r="AG193" s="39"/>
      <c r="AH193" s="39"/>
      <c r="AI193" s="88">
        <v>84309</v>
      </c>
      <c r="AJ193" s="39"/>
      <c r="AK193" s="39"/>
      <c r="AL193" s="88">
        <v>84329</v>
      </c>
      <c r="AM193" s="39"/>
      <c r="AN193" s="39"/>
      <c r="AO193" s="88">
        <v>84349</v>
      </c>
      <c r="AP193" s="39"/>
      <c r="AQ193" s="39"/>
      <c r="AR193" s="88">
        <v>84369</v>
      </c>
      <c r="AS193" s="39"/>
      <c r="AT193" s="39"/>
      <c r="AU193" s="88">
        <v>84294</v>
      </c>
      <c r="AV193" s="39"/>
      <c r="AW193" s="39"/>
      <c r="AX193" s="24">
        <v>116119</v>
      </c>
      <c r="AY193" s="39"/>
      <c r="AZ193" s="39"/>
      <c r="BA193" s="24">
        <v>110429</v>
      </c>
      <c r="BB193" s="39"/>
      <c r="BC193" s="39"/>
      <c r="BD193" s="24"/>
      <c r="BE193" s="39"/>
      <c r="BF193" s="39"/>
      <c r="BG193" s="24"/>
      <c r="BH193" s="39"/>
      <c r="BI193" s="39"/>
      <c r="BJ193" s="24"/>
      <c r="BK193" s="39"/>
      <c r="BL193" s="39"/>
      <c r="BM193" s="24"/>
      <c r="BN193" s="39"/>
      <c r="BO193" s="39"/>
    </row>
    <row r="194" spans="1:67" x14ac:dyDescent="0.2">
      <c r="A194" s="29" t="s">
        <v>25</v>
      </c>
      <c r="B194" s="29" t="s">
        <v>26</v>
      </c>
      <c r="C194" s="29">
        <f>'À renseigner'!$I$13</f>
        <v>0</v>
      </c>
      <c r="D194" s="82"/>
      <c r="E194" s="83"/>
      <c r="F194" s="83"/>
      <c r="G194" s="83"/>
      <c r="H194" s="83"/>
      <c r="I194" s="84"/>
      <c r="J194" s="84"/>
      <c r="K194" s="83" t="s">
        <v>27</v>
      </c>
      <c r="L194" s="83" t="s">
        <v>27</v>
      </c>
      <c r="M194" s="84"/>
      <c r="N194" s="84"/>
      <c r="O194" s="84"/>
      <c r="P194" s="84"/>
      <c r="Q194" s="84"/>
      <c r="R194" s="84"/>
      <c r="S194" s="84"/>
      <c r="T194" s="108"/>
      <c r="U194" s="108"/>
      <c r="V194" s="84"/>
      <c r="W194" s="84"/>
      <c r="X194" s="84"/>
      <c r="Y194" s="84"/>
      <c r="Z194" s="84"/>
      <c r="AA194" s="84"/>
      <c r="AB194" s="88" t="s">
        <v>584</v>
      </c>
      <c r="AC194" s="84"/>
      <c r="AD194" s="84"/>
      <c r="AE194" s="87"/>
      <c r="AF194" s="88">
        <v>84289</v>
      </c>
      <c r="AG194" s="39"/>
      <c r="AH194" s="39"/>
      <c r="AI194" s="88">
        <v>84309</v>
      </c>
      <c r="AJ194" s="39"/>
      <c r="AK194" s="39"/>
      <c r="AL194" s="88">
        <v>84329</v>
      </c>
      <c r="AM194" s="39"/>
      <c r="AN194" s="39"/>
      <c r="AO194" s="88">
        <v>84349</v>
      </c>
      <c r="AP194" s="39"/>
      <c r="AQ194" s="39"/>
      <c r="AR194" s="88">
        <v>84369</v>
      </c>
      <c r="AS194" s="39"/>
      <c r="AT194" s="39"/>
      <c r="AU194" s="88">
        <v>84294</v>
      </c>
      <c r="AV194" s="39"/>
      <c r="AW194" s="39"/>
      <c r="AX194" s="24">
        <v>116119</v>
      </c>
      <c r="AY194" s="39"/>
      <c r="AZ194" s="39"/>
      <c r="BA194" s="24">
        <v>110429</v>
      </c>
      <c r="BB194" s="39"/>
      <c r="BC194" s="39"/>
      <c r="BD194" s="24"/>
      <c r="BE194" s="39"/>
      <c r="BF194" s="39"/>
      <c r="BG194" s="24"/>
      <c r="BH194" s="39"/>
      <c r="BI194" s="39"/>
      <c r="BJ194" s="24"/>
      <c r="BK194" s="39"/>
      <c r="BL194" s="39"/>
      <c r="BM194" s="24"/>
      <c r="BN194" s="39"/>
      <c r="BO194" s="39"/>
    </row>
    <row r="195" spans="1:67" x14ac:dyDescent="0.2">
      <c r="A195" s="29" t="s">
        <v>25</v>
      </c>
      <c r="B195" s="29" t="s">
        <v>26</v>
      </c>
      <c r="C195" s="29">
        <f>'À renseigner'!$I$13</f>
        <v>0</v>
      </c>
      <c r="D195" s="82"/>
      <c r="E195" s="83"/>
      <c r="F195" s="83"/>
      <c r="G195" s="83"/>
      <c r="H195" s="83"/>
      <c r="I195" s="84"/>
      <c r="J195" s="84"/>
      <c r="K195" s="83" t="s">
        <v>27</v>
      </c>
      <c r="L195" s="83" t="s">
        <v>27</v>
      </c>
      <c r="M195" s="84"/>
      <c r="N195" s="84"/>
      <c r="O195" s="84"/>
      <c r="P195" s="84"/>
      <c r="Q195" s="84"/>
      <c r="R195" s="84"/>
      <c r="S195" s="84"/>
      <c r="T195" s="108"/>
      <c r="U195" s="108"/>
      <c r="V195" s="84"/>
      <c r="W195" s="84"/>
      <c r="X195" s="84"/>
      <c r="Y195" s="84"/>
      <c r="Z195" s="84"/>
      <c r="AA195" s="84"/>
      <c r="AB195" s="88" t="s">
        <v>584</v>
      </c>
      <c r="AC195" s="84"/>
      <c r="AD195" s="84"/>
      <c r="AE195" s="87"/>
      <c r="AF195" s="88">
        <v>84289</v>
      </c>
      <c r="AG195" s="39"/>
      <c r="AH195" s="39"/>
      <c r="AI195" s="88">
        <v>84309</v>
      </c>
      <c r="AJ195" s="39"/>
      <c r="AK195" s="39"/>
      <c r="AL195" s="88">
        <v>84329</v>
      </c>
      <c r="AM195" s="39"/>
      <c r="AN195" s="39"/>
      <c r="AO195" s="88">
        <v>84349</v>
      </c>
      <c r="AP195" s="39"/>
      <c r="AQ195" s="39"/>
      <c r="AR195" s="88">
        <v>84369</v>
      </c>
      <c r="AS195" s="39"/>
      <c r="AT195" s="39"/>
      <c r="AU195" s="88">
        <v>84294</v>
      </c>
      <c r="AV195" s="39"/>
      <c r="AW195" s="39"/>
      <c r="AX195" s="24">
        <v>116119</v>
      </c>
      <c r="AY195" s="39"/>
      <c r="AZ195" s="39"/>
      <c r="BA195" s="24">
        <v>110429</v>
      </c>
      <c r="BB195" s="39"/>
      <c r="BC195" s="39"/>
      <c r="BD195" s="24"/>
      <c r="BE195" s="39"/>
      <c r="BF195" s="39"/>
      <c r="BG195" s="24"/>
      <c r="BH195" s="39"/>
      <c r="BI195" s="39"/>
      <c r="BJ195" s="24"/>
      <c r="BK195" s="39"/>
      <c r="BL195" s="39"/>
      <c r="BM195" s="24"/>
      <c r="BN195" s="39"/>
      <c r="BO195" s="39"/>
    </row>
    <row r="196" spans="1:67" x14ac:dyDescent="0.2">
      <c r="A196" s="29" t="s">
        <v>25</v>
      </c>
      <c r="B196" s="29" t="s">
        <v>26</v>
      </c>
      <c r="C196" s="29">
        <f>'À renseigner'!$I$13</f>
        <v>0</v>
      </c>
      <c r="D196" s="82"/>
      <c r="E196" s="83"/>
      <c r="F196" s="83"/>
      <c r="G196" s="83"/>
      <c r="H196" s="83"/>
      <c r="I196" s="84"/>
      <c r="J196" s="84"/>
      <c r="K196" s="83" t="s">
        <v>27</v>
      </c>
      <c r="L196" s="83" t="s">
        <v>27</v>
      </c>
      <c r="M196" s="84"/>
      <c r="N196" s="84"/>
      <c r="O196" s="84"/>
      <c r="P196" s="84"/>
      <c r="Q196" s="84"/>
      <c r="R196" s="84"/>
      <c r="S196" s="84"/>
      <c r="T196" s="108"/>
      <c r="U196" s="108"/>
      <c r="V196" s="84"/>
      <c r="W196" s="84"/>
      <c r="X196" s="84"/>
      <c r="Y196" s="84"/>
      <c r="Z196" s="84"/>
      <c r="AA196" s="84"/>
      <c r="AB196" s="88" t="s">
        <v>584</v>
      </c>
      <c r="AC196" s="84"/>
      <c r="AD196" s="84"/>
      <c r="AE196" s="87"/>
      <c r="AF196" s="88">
        <v>84289</v>
      </c>
      <c r="AG196" s="39"/>
      <c r="AH196" s="39"/>
      <c r="AI196" s="88">
        <v>84309</v>
      </c>
      <c r="AJ196" s="39"/>
      <c r="AK196" s="39"/>
      <c r="AL196" s="88">
        <v>84329</v>
      </c>
      <c r="AM196" s="39"/>
      <c r="AN196" s="39"/>
      <c r="AO196" s="88">
        <v>84349</v>
      </c>
      <c r="AP196" s="39"/>
      <c r="AQ196" s="39"/>
      <c r="AR196" s="88">
        <v>84369</v>
      </c>
      <c r="AS196" s="39"/>
      <c r="AT196" s="39"/>
      <c r="AU196" s="88">
        <v>84294</v>
      </c>
      <c r="AV196" s="39"/>
      <c r="AW196" s="39"/>
      <c r="AX196" s="24">
        <v>116119</v>
      </c>
      <c r="AY196" s="39"/>
      <c r="AZ196" s="39"/>
      <c r="BA196" s="24">
        <v>110429</v>
      </c>
      <c r="BB196" s="39"/>
      <c r="BC196" s="39"/>
      <c r="BD196" s="24"/>
      <c r="BE196" s="39"/>
      <c r="BF196" s="39"/>
      <c r="BG196" s="24"/>
      <c r="BH196" s="39"/>
      <c r="BI196" s="39"/>
      <c r="BJ196" s="24"/>
      <c r="BK196" s="39"/>
      <c r="BL196" s="39"/>
      <c r="BM196" s="24"/>
      <c r="BN196" s="39"/>
      <c r="BO196" s="39"/>
    </row>
    <row r="197" spans="1:67" x14ac:dyDescent="0.2">
      <c r="A197" s="29" t="s">
        <v>25</v>
      </c>
      <c r="B197" s="29" t="s">
        <v>26</v>
      </c>
      <c r="C197" s="29">
        <f>'À renseigner'!$I$13</f>
        <v>0</v>
      </c>
      <c r="D197" s="82"/>
      <c r="E197" s="83"/>
      <c r="F197" s="83"/>
      <c r="G197" s="83"/>
      <c r="H197" s="83"/>
      <c r="I197" s="84"/>
      <c r="J197" s="84"/>
      <c r="K197" s="83" t="s">
        <v>27</v>
      </c>
      <c r="L197" s="83" t="s">
        <v>27</v>
      </c>
      <c r="M197" s="84"/>
      <c r="N197" s="84"/>
      <c r="O197" s="84"/>
      <c r="P197" s="84"/>
      <c r="Q197" s="84"/>
      <c r="R197" s="84"/>
      <c r="S197" s="84"/>
      <c r="T197" s="108"/>
      <c r="U197" s="108"/>
      <c r="V197" s="84"/>
      <c r="W197" s="84"/>
      <c r="X197" s="84"/>
      <c r="Y197" s="84"/>
      <c r="Z197" s="84"/>
      <c r="AA197" s="84"/>
      <c r="AB197" s="88" t="s">
        <v>584</v>
      </c>
      <c r="AC197" s="84"/>
      <c r="AD197" s="84"/>
      <c r="AE197" s="87"/>
      <c r="AF197" s="88">
        <v>84289</v>
      </c>
      <c r="AG197" s="39"/>
      <c r="AH197" s="39"/>
      <c r="AI197" s="88">
        <v>84309</v>
      </c>
      <c r="AJ197" s="39"/>
      <c r="AK197" s="39"/>
      <c r="AL197" s="88">
        <v>84329</v>
      </c>
      <c r="AM197" s="39"/>
      <c r="AN197" s="39"/>
      <c r="AO197" s="88">
        <v>84349</v>
      </c>
      <c r="AP197" s="39"/>
      <c r="AQ197" s="39"/>
      <c r="AR197" s="88">
        <v>84369</v>
      </c>
      <c r="AS197" s="39"/>
      <c r="AT197" s="39"/>
      <c r="AU197" s="88">
        <v>84294</v>
      </c>
      <c r="AV197" s="39"/>
      <c r="AW197" s="39"/>
      <c r="AX197" s="24">
        <v>116119</v>
      </c>
      <c r="AY197" s="39"/>
      <c r="AZ197" s="39"/>
      <c r="BA197" s="24">
        <v>110429</v>
      </c>
      <c r="BB197" s="39"/>
      <c r="BC197" s="39"/>
      <c r="BD197" s="24"/>
      <c r="BE197" s="39"/>
      <c r="BF197" s="39"/>
      <c r="BG197" s="24"/>
      <c r="BH197" s="39"/>
      <c r="BI197" s="39"/>
      <c r="BJ197" s="24"/>
      <c r="BK197" s="39"/>
      <c r="BL197" s="39"/>
      <c r="BM197" s="24"/>
      <c r="BN197" s="39"/>
      <c r="BO197" s="39"/>
    </row>
    <row r="198" spans="1:67" x14ac:dyDescent="0.2">
      <c r="A198" s="29" t="s">
        <v>25</v>
      </c>
      <c r="B198" s="29" t="s">
        <v>26</v>
      </c>
      <c r="C198" s="29">
        <f>'À renseigner'!$I$13</f>
        <v>0</v>
      </c>
      <c r="D198" s="82"/>
      <c r="E198" s="83"/>
      <c r="F198" s="83"/>
      <c r="G198" s="83"/>
      <c r="H198" s="83"/>
      <c r="I198" s="84"/>
      <c r="J198" s="84"/>
      <c r="K198" s="83" t="s">
        <v>27</v>
      </c>
      <c r="L198" s="83" t="s">
        <v>27</v>
      </c>
      <c r="M198" s="84"/>
      <c r="N198" s="84"/>
      <c r="O198" s="84"/>
      <c r="P198" s="84"/>
      <c r="Q198" s="84"/>
      <c r="R198" s="84"/>
      <c r="S198" s="84"/>
      <c r="T198" s="108"/>
      <c r="U198" s="108"/>
      <c r="V198" s="84"/>
      <c r="W198" s="84"/>
      <c r="X198" s="84"/>
      <c r="Y198" s="84"/>
      <c r="Z198" s="84"/>
      <c r="AA198" s="84"/>
      <c r="AB198" s="88" t="s">
        <v>584</v>
      </c>
      <c r="AC198" s="84"/>
      <c r="AD198" s="84"/>
      <c r="AE198" s="87"/>
      <c r="AF198" s="88">
        <v>84289</v>
      </c>
      <c r="AG198" s="39"/>
      <c r="AH198" s="39"/>
      <c r="AI198" s="88">
        <v>84309</v>
      </c>
      <c r="AJ198" s="39"/>
      <c r="AK198" s="39"/>
      <c r="AL198" s="88">
        <v>84329</v>
      </c>
      <c r="AM198" s="39"/>
      <c r="AN198" s="39"/>
      <c r="AO198" s="88">
        <v>84349</v>
      </c>
      <c r="AP198" s="39"/>
      <c r="AQ198" s="39"/>
      <c r="AR198" s="88">
        <v>84369</v>
      </c>
      <c r="AS198" s="39"/>
      <c r="AT198" s="39"/>
      <c r="AU198" s="88">
        <v>84294</v>
      </c>
      <c r="AV198" s="39"/>
      <c r="AW198" s="39"/>
      <c r="AX198" s="24">
        <v>116119</v>
      </c>
      <c r="AY198" s="39"/>
      <c r="AZ198" s="39"/>
      <c r="BA198" s="24">
        <v>110429</v>
      </c>
      <c r="BB198" s="39"/>
      <c r="BC198" s="39"/>
      <c r="BD198" s="24"/>
      <c r="BE198" s="39"/>
      <c r="BF198" s="39"/>
      <c r="BG198" s="24"/>
      <c r="BH198" s="39"/>
      <c r="BI198" s="39"/>
      <c r="BJ198" s="24"/>
      <c r="BK198" s="39"/>
      <c r="BL198" s="39"/>
      <c r="BM198" s="24"/>
      <c r="BN198" s="39"/>
      <c r="BO198" s="39"/>
    </row>
    <row r="199" spans="1:67" x14ac:dyDescent="0.2">
      <c r="A199" s="29" t="s">
        <v>25</v>
      </c>
      <c r="B199" s="29" t="s">
        <v>26</v>
      </c>
      <c r="C199" s="29">
        <f>'À renseigner'!$I$13</f>
        <v>0</v>
      </c>
      <c r="D199" s="82"/>
      <c r="E199" s="83"/>
      <c r="F199" s="83"/>
      <c r="G199" s="83"/>
      <c r="H199" s="83"/>
      <c r="I199" s="84"/>
      <c r="J199" s="84"/>
      <c r="K199" s="83" t="s">
        <v>27</v>
      </c>
      <c r="L199" s="83" t="s">
        <v>27</v>
      </c>
      <c r="M199" s="84"/>
      <c r="N199" s="84"/>
      <c r="O199" s="84"/>
      <c r="P199" s="84"/>
      <c r="Q199" s="84"/>
      <c r="R199" s="84"/>
      <c r="S199" s="84"/>
      <c r="T199" s="108"/>
      <c r="U199" s="108"/>
      <c r="V199" s="84"/>
      <c r="W199" s="84"/>
      <c r="X199" s="84"/>
      <c r="Y199" s="84"/>
      <c r="Z199" s="84"/>
      <c r="AA199" s="84"/>
      <c r="AB199" s="88" t="s">
        <v>584</v>
      </c>
      <c r="AC199" s="84"/>
      <c r="AD199" s="84"/>
      <c r="AE199" s="87"/>
      <c r="AF199" s="88">
        <v>84289</v>
      </c>
      <c r="AG199" s="39"/>
      <c r="AH199" s="39"/>
      <c r="AI199" s="88">
        <v>84309</v>
      </c>
      <c r="AJ199" s="39"/>
      <c r="AK199" s="39"/>
      <c r="AL199" s="88">
        <v>84329</v>
      </c>
      <c r="AM199" s="39"/>
      <c r="AN199" s="39"/>
      <c r="AO199" s="88">
        <v>84349</v>
      </c>
      <c r="AP199" s="39"/>
      <c r="AQ199" s="39"/>
      <c r="AR199" s="88">
        <v>84369</v>
      </c>
      <c r="AS199" s="39"/>
      <c r="AT199" s="39"/>
      <c r="AU199" s="88">
        <v>84294</v>
      </c>
      <c r="AV199" s="39"/>
      <c r="AW199" s="39"/>
      <c r="AX199" s="24">
        <v>116119</v>
      </c>
      <c r="AY199" s="39"/>
      <c r="AZ199" s="39"/>
      <c r="BA199" s="24">
        <v>110429</v>
      </c>
      <c r="BB199" s="39"/>
      <c r="BC199" s="39"/>
      <c r="BD199" s="24"/>
      <c r="BE199" s="39"/>
      <c r="BF199" s="39"/>
      <c r="BG199" s="24"/>
      <c r="BH199" s="39"/>
      <c r="BI199" s="39"/>
      <c r="BJ199" s="24"/>
      <c r="BK199" s="39"/>
      <c r="BL199" s="39"/>
      <c r="BM199" s="24"/>
      <c r="BN199" s="39"/>
      <c r="BO199" s="39"/>
    </row>
    <row r="200" spans="1:67" x14ac:dyDescent="0.2">
      <c r="A200" s="29" t="s">
        <v>25</v>
      </c>
      <c r="B200" s="29" t="s">
        <v>26</v>
      </c>
      <c r="C200" s="29">
        <f>'À renseigner'!$I$13</f>
        <v>0</v>
      </c>
      <c r="D200" s="82"/>
      <c r="E200" s="83"/>
      <c r="F200" s="83"/>
      <c r="G200" s="83"/>
      <c r="H200" s="83"/>
      <c r="I200" s="84"/>
      <c r="J200" s="84"/>
      <c r="K200" s="83" t="s">
        <v>27</v>
      </c>
      <c r="L200" s="83" t="s">
        <v>27</v>
      </c>
      <c r="M200" s="84"/>
      <c r="N200" s="84"/>
      <c r="O200" s="84"/>
      <c r="P200" s="84"/>
      <c r="Q200" s="84"/>
      <c r="R200" s="84"/>
      <c r="S200" s="84"/>
      <c r="T200" s="108"/>
      <c r="U200" s="108"/>
      <c r="V200" s="84"/>
      <c r="W200" s="84"/>
      <c r="X200" s="84"/>
      <c r="Y200" s="84"/>
      <c r="Z200" s="84"/>
      <c r="AA200" s="84"/>
      <c r="AB200" s="88" t="s">
        <v>584</v>
      </c>
      <c r="AC200" s="84"/>
      <c r="AD200" s="84"/>
      <c r="AE200" s="87"/>
      <c r="AF200" s="88">
        <v>84289</v>
      </c>
      <c r="AG200" s="39"/>
      <c r="AH200" s="39"/>
      <c r="AI200" s="88">
        <v>84309</v>
      </c>
      <c r="AJ200" s="39"/>
      <c r="AK200" s="39"/>
      <c r="AL200" s="88">
        <v>84329</v>
      </c>
      <c r="AM200" s="39"/>
      <c r="AN200" s="39"/>
      <c r="AO200" s="88">
        <v>84349</v>
      </c>
      <c r="AP200" s="39"/>
      <c r="AQ200" s="39"/>
      <c r="AR200" s="88">
        <v>84369</v>
      </c>
      <c r="AS200" s="39"/>
      <c r="AT200" s="39"/>
      <c r="AU200" s="88">
        <v>84294</v>
      </c>
      <c r="AV200" s="39"/>
      <c r="AW200" s="39"/>
      <c r="AX200" s="24">
        <v>116119</v>
      </c>
      <c r="AY200" s="39"/>
      <c r="AZ200" s="39"/>
      <c r="BA200" s="24">
        <v>110429</v>
      </c>
      <c r="BB200" s="39"/>
      <c r="BC200" s="39"/>
      <c r="BD200" s="24"/>
      <c r="BE200" s="39"/>
      <c r="BF200" s="39"/>
      <c r="BG200" s="24"/>
      <c r="BH200" s="39"/>
      <c r="BI200" s="39"/>
      <c r="BJ200" s="24"/>
      <c r="BK200" s="39"/>
      <c r="BL200" s="39"/>
      <c r="BM200" s="24"/>
      <c r="BN200" s="39"/>
      <c r="BO200" s="39"/>
    </row>
    <row r="201" spans="1:67" x14ac:dyDescent="0.2">
      <c r="A201" s="29" t="s">
        <v>25</v>
      </c>
      <c r="B201" s="29" t="s">
        <v>26</v>
      </c>
      <c r="C201" s="29">
        <f>'À renseigner'!$I$13</f>
        <v>0</v>
      </c>
      <c r="D201" s="82"/>
      <c r="E201" s="83"/>
      <c r="F201" s="83"/>
      <c r="G201" s="83"/>
      <c r="H201" s="83"/>
      <c r="I201" s="84"/>
      <c r="J201" s="84"/>
      <c r="K201" s="83" t="s">
        <v>27</v>
      </c>
      <c r="L201" s="83" t="s">
        <v>27</v>
      </c>
      <c r="M201" s="84"/>
      <c r="N201" s="84"/>
      <c r="O201" s="84"/>
      <c r="P201" s="84"/>
      <c r="Q201" s="84"/>
      <c r="R201" s="84"/>
      <c r="S201" s="84"/>
      <c r="T201" s="108"/>
      <c r="U201" s="108"/>
      <c r="V201" s="84"/>
      <c r="W201" s="84"/>
      <c r="X201" s="84"/>
      <c r="Y201" s="84"/>
      <c r="Z201" s="84"/>
      <c r="AA201" s="84"/>
      <c r="AB201" s="88" t="s">
        <v>584</v>
      </c>
      <c r="AC201" s="84"/>
      <c r="AD201" s="84"/>
      <c r="AE201" s="87"/>
      <c r="AF201" s="88">
        <v>84289</v>
      </c>
      <c r="AG201" s="39"/>
      <c r="AH201" s="39"/>
      <c r="AI201" s="88">
        <v>84309</v>
      </c>
      <c r="AJ201" s="39"/>
      <c r="AK201" s="39"/>
      <c r="AL201" s="88">
        <v>84329</v>
      </c>
      <c r="AM201" s="39"/>
      <c r="AN201" s="39"/>
      <c r="AO201" s="88">
        <v>84349</v>
      </c>
      <c r="AP201" s="39"/>
      <c r="AQ201" s="39"/>
      <c r="AR201" s="88">
        <v>84369</v>
      </c>
      <c r="AS201" s="39"/>
      <c r="AT201" s="39"/>
      <c r="AU201" s="88">
        <v>84294</v>
      </c>
      <c r="AV201" s="39"/>
      <c r="AW201" s="39"/>
      <c r="AX201" s="24">
        <v>116119</v>
      </c>
      <c r="AY201" s="39"/>
      <c r="AZ201" s="39"/>
      <c r="BA201" s="24">
        <v>110429</v>
      </c>
      <c r="BB201" s="39"/>
      <c r="BC201" s="39"/>
      <c r="BD201" s="24"/>
      <c r="BE201" s="39"/>
      <c r="BF201" s="39"/>
      <c r="BG201" s="24"/>
      <c r="BH201" s="39"/>
      <c r="BI201" s="39"/>
      <c r="BJ201" s="24"/>
      <c r="BK201" s="39"/>
      <c r="BL201" s="39"/>
      <c r="BM201" s="24"/>
      <c r="BN201" s="39"/>
      <c r="BO201" s="39"/>
    </row>
    <row r="202" spans="1:67" x14ac:dyDescent="0.2">
      <c r="A202" s="29" t="s">
        <v>25</v>
      </c>
      <c r="B202" s="29" t="s">
        <v>26</v>
      </c>
      <c r="C202" s="29">
        <f>'À renseigner'!$I$13</f>
        <v>0</v>
      </c>
      <c r="D202" s="82"/>
      <c r="E202" s="83"/>
      <c r="F202" s="83"/>
      <c r="G202" s="83"/>
      <c r="H202" s="83"/>
      <c r="I202" s="84"/>
      <c r="J202" s="84"/>
      <c r="K202" s="83" t="s">
        <v>27</v>
      </c>
      <c r="L202" s="83" t="s">
        <v>27</v>
      </c>
      <c r="M202" s="84"/>
      <c r="N202" s="84"/>
      <c r="O202" s="84"/>
      <c r="P202" s="84"/>
      <c r="Q202" s="84"/>
      <c r="R202" s="84"/>
      <c r="S202" s="84"/>
      <c r="T202" s="108"/>
      <c r="U202" s="108"/>
      <c r="V202" s="84"/>
      <c r="W202" s="84"/>
      <c r="X202" s="84"/>
      <c r="Y202" s="84"/>
      <c r="Z202" s="84"/>
      <c r="AA202" s="84"/>
      <c r="AB202" s="88" t="s">
        <v>584</v>
      </c>
      <c r="AC202" s="84"/>
      <c r="AD202" s="84"/>
      <c r="AE202" s="87"/>
      <c r="AF202" s="88">
        <v>84289</v>
      </c>
      <c r="AG202" s="39"/>
      <c r="AH202" s="39"/>
      <c r="AI202" s="88">
        <v>84309</v>
      </c>
      <c r="AJ202" s="39"/>
      <c r="AK202" s="39"/>
      <c r="AL202" s="88">
        <v>84329</v>
      </c>
      <c r="AM202" s="39"/>
      <c r="AN202" s="39"/>
      <c r="AO202" s="88">
        <v>84349</v>
      </c>
      <c r="AP202" s="39"/>
      <c r="AQ202" s="39"/>
      <c r="AR202" s="88">
        <v>84369</v>
      </c>
      <c r="AS202" s="39"/>
      <c r="AT202" s="39"/>
      <c r="AU202" s="88">
        <v>84294</v>
      </c>
      <c r="AV202" s="39"/>
      <c r="AW202" s="39"/>
      <c r="AX202" s="24">
        <v>116119</v>
      </c>
      <c r="AY202" s="39"/>
      <c r="AZ202" s="39"/>
      <c r="BA202" s="24">
        <v>110429</v>
      </c>
      <c r="BB202" s="39"/>
      <c r="BC202" s="39"/>
      <c r="BD202" s="24"/>
      <c r="BE202" s="39"/>
      <c r="BF202" s="39"/>
      <c r="BG202" s="24"/>
      <c r="BH202" s="39"/>
      <c r="BI202" s="39"/>
      <c r="BJ202" s="24"/>
      <c r="BK202" s="39"/>
      <c r="BL202" s="39"/>
      <c r="BM202" s="24"/>
      <c r="BN202" s="39"/>
      <c r="BO202" s="39"/>
    </row>
    <row r="203" spans="1:67" x14ac:dyDescent="0.2">
      <c r="A203" s="29" t="s">
        <v>25</v>
      </c>
      <c r="B203" s="29" t="s">
        <v>26</v>
      </c>
      <c r="C203" s="29">
        <f>'À renseigner'!$I$13</f>
        <v>0</v>
      </c>
      <c r="D203" s="82"/>
      <c r="E203" s="83"/>
      <c r="F203" s="83"/>
      <c r="G203" s="83"/>
      <c r="H203" s="83"/>
      <c r="I203" s="84"/>
      <c r="J203" s="84"/>
      <c r="K203" s="83" t="s">
        <v>27</v>
      </c>
      <c r="L203" s="83" t="s">
        <v>27</v>
      </c>
      <c r="M203" s="84"/>
      <c r="N203" s="84"/>
      <c r="O203" s="84"/>
      <c r="P203" s="84"/>
      <c r="Q203" s="84"/>
      <c r="R203" s="84"/>
      <c r="S203" s="84"/>
      <c r="T203" s="108"/>
      <c r="U203" s="108"/>
      <c r="V203" s="84"/>
      <c r="W203" s="84"/>
      <c r="X203" s="84"/>
      <c r="Y203" s="84"/>
      <c r="Z203" s="84"/>
      <c r="AA203" s="84"/>
      <c r="AB203" s="88" t="s">
        <v>584</v>
      </c>
      <c r="AC203" s="84"/>
      <c r="AD203" s="84"/>
      <c r="AE203" s="87"/>
      <c r="AF203" s="88">
        <v>84289</v>
      </c>
      <c r="AG203" s="39"/>
      <c r="AH203" s="39"/>
      <c r="AI203" s="88">
        <v>84309</v>
      </c>
      <c r="AJ203" s="39"/>
      <c r="AK203" s="39"/>
      <c r="AL203" s="88">
        <v>84329</v>
      </c>
      <c r="AM203" s="39"/>
      <c r="AN203" s="39"/>
      <c r="AO203" s="88">
        <v>84349</v>
      </c>
      <c r="AP203" s="39"/>
      <c r="AQ203" s="39"/>
      <c r="AR203" s="88">
        <v>84369</v>
      </c>
      <c r="AS203" s="39"/>
      <c r="AT203" s="39"/>
      <c r="AU203" s="88">
        <v>84294</v>
      </c>
      <c r="AV203" s="39"/>
      <c r="AW203" s="39"/>
      <c r="AX203" s="24">
        <v>116119</v>
      </c>
      <c r="AY203" s="39"/>
      <c r="AZ203" s="39"/>
      <c r="BA203" s="24">
        <v>110429</v>
      </c>
      <c r="BB203" s="39"/>
      <c r="BC203" s="39"/>
      <c r="BD203" s="24"/>
      <c r="BE203" s="39"/>
      <c r="BF203" s="39"/>
      <c r="BG203" s="24"/>
      <c r="BH203" s="39"/>
      <c r="BI203" s="39"/>
      <c r="BJ203" s="24"/>
      <c r="BK203" s="39"/>
      <c r="BL203" s="39"/>
      <c r="BM203" s="24"/>
      <c r="BN203" s="39"/>
      <c r="BO203" s="39"/>
    </row>
    <row r="204" spans="1:67" x14ac:dyDescent="0.2">
      <c r="A204" s="29" t="s">
        <v>25</v>
      </c>
      <c r="B204" s="29" t="s">
        <v>26</v>
      </c>
      <c r="C204" s="29">
        <f>'À renseigner'!$I$13</f>
        <v>0</v>
      </c>
      <c r="D204" s="82"/>
      <c r="E204" s="83"/>
      <c r="F204" s="83"/>
      <c r="G204" s="83"/>
      <c r="H204" s="83"/>
      <c r="I204" s="84"/>
      <c r="J204" s="84"/>
      <c r="K204" s="83" t="s">
        <v>27</v>
      </c>
      <c r="L204" s="83" t="s">
        <v>27</v>
      </c>
      <c r="M204" s="84"/>
      <c r="N204" s="84"/>
      <c r="O204" s="84"/>
      <c r="P204" s="84"/>
      <c r="Q204" s="84"/>
      <c r="R204" s="84"/>
      <c r="S204" s="84"/>
      <c r="T204" s="108"/>
      <c r="U204" s="108"/>
      <c r="V204" s="84"/>
      <c r="W204" s="84"/>
      <c r="X204" s="84"/>
      <c r="Y204" s="84"/>
      <c r="Z204" s="84"/>
      <c r="AA204" s="84"/>
      <c r="AB204" s="88" t="s">
        <v>584</v>
      </c>
      <c r="AC204" s="84"/>
      <c r="AD204" s="84"/>
      <c r="AE204" s="87"/>
      <c r="AF204" s="88">
        <v>84289</v>
      </c>
      <c r="AG204" s="39"/>
      <c r="AH204" s="39"/>
      <c r="AI204" s="88">
        <v>84309</v>
      </c>
      <c r="AJ204" s="39"/>
      <c r="AK204" s="39"/>
      <c r="AL204" s="88">
        <v>84329</v>
      </c>
      <c r="AM204" s="39"/>
      <c r="AN204" s="39"/>
      <c r="AO204" s="88">
        <v>84349</v>
      </c>
      <c r="AP204" s="39"/>
      <c r="AQ204" s="39"/>
      <c r="AR204" s="88">
        <v>84369</v>
      </c>
      <c r="AS204" s="39"/>
      <c r="AT204" s="39"/>
      <c r="AU204" s="88">
        <v>84294</v>
      </c>
      <c r="AV204" s="39"/>
      <c r="AW204" s="39"/>
      <c r="AX204" s="24">
        <v>116119</v>
      </c>
      <c r="AY204" s="39"/>
      <c r="AZ204" s="39"/>
      <c r="BA204" s="24">
        <v>110429</v>
      </c>
      <c r="BB204" s="39"/>
      <c r="BC204" s="39"/>
      <c r="BD204" s="24"/>
      <c r="BE204" s="39"/>
      <c r="BF204" s="39"/>
      <c r="BG204" s="24"/>
      <c r="BH204" s="39"/>
      <c r="BI204" s="39"/>
      <c r="BJ204" s="24"/>
      <c r="BK204" s="39"/>
      <c r="BL204" s="39"/>
      <c r="BM204" s="24"/>
      <c r="BN204" s="39"/>
      <c r="BO204" s="39"/>
    </row>
    <row r="205" spans="1:67" x14ac:dyDescent="0.2">
      <c r="A205" s="29" t="s">
        <v>25</v>
      </c>
      <c r="B205" s="29" t="s">
        <v>26</v>
      </c>
      <c r="C205" s="29">
        <f>'À renseigner'!$I$13</f>
        <v>0</v>
      </c>
      <c r="D205" s="82"/>
      <c r="E205" s="83"/>
      <c r="F205" s="83"/>
      <c r="G205" s="83"/>
      <c r="H205" s="83"/>
      <c r="I205" s="84"/>
      <c r="J205" s="84"/>
      <c r="K205" s="83" t="s">
        <v>27</v>
      </c>
      <c r="L205" s="83" t="s">
        <v>27</v>
      </c>
      <c r="M205" s="84"/>
      <c r="N205" s="84"/>
      <c r="O205" s="84"/>
      <c r="P205" s="84"/>
      <c r="Q205" s="84"/>
      <c r="R205" s="84"/>
      <c r="S205" s="84"/>
      <c r="T205" s="108"/>
      <c r="U205" s="108"/>
      <c r="V205" s="84"/>
      <c r="W205" s="84"/>
      <c r="X205" s="84"/>
      <c r="Y205" s="84"/>
      <c r="Z205" s="84"/>
      <c r="AA205" s="84"/>
      <c r="AB205" s="88" t="s">
        <v>584</v>
      </c>
      <c r="AC205" s="84"/>
      <c r="AD205" s="84"/>
      <c r="AE205" s="87"/>
      <c r="AF205" s="88">
        <v>84289</v>
      </c>
      <c r="AG205" s="39"/>
      <c r="AH205" s="39"/>
      <c r="AI205" s="88">
        <v>84309</v>
      </c>
      <c r="AJ205" s="39"/>
      <c r="AK205" s="39"/>
      <c r="AL205" s="88">
        <v>84329</v>
      </c>
      <c r="AM205" s="39"/>
      <c r="AN205" s="39"/>
      <c r="AO205" s="88">
        <v>84349</v>
      </c>
      <c r="AP205" s="39"/>
      <c r="AQ205" s="39"/>
      <c r="AR205" s="88">
        <v>84369</v>
      </c>
      <c r="AS205" s="39"/>
      <c r="AT205" s="39"/>
      <c r="AU205" s="88">
        <v>84294</v>
      </c>
      <c r="AV205" s="39"/>
      <c r="AW205" s="39"/>
      <c r="AX205" s="24">
        <v>116119</v>
      </c>
      <c r="AY205" s="39"/>
      <c r="AZ205" s="39"/>
      <c r="BA205" s="24">
        <v>110429</v>
      </c>
      <c r="BB205" s="39"/>
      <c r="BC205" s="39"/>
      <c r="BD205" s="24"/>
      <c r="BE205" s="39"/>
      <c r="BF205" s="39"/>
      <c r="BG205" s="24"/>
      <c r="BH205" s="39"/>
      <c r="BI205" s="39"/>
      <c r="BJ205" s="24"/>
      <c r="BK205" s="39"/>
      <c r="BL205" s="39"/>
      <c r="BM205" s="24"/>
      <c r="BN205" s="39"/>
      <c r="BO205" s="39"/>
    </row>
    <row r="206" spans="1:67" x14ac:dyDescent="0.2">
      <c r="A206" s="29" t="s">
        <v>25</v>
      </c>
      <c r="B206" s="29" t="s">
        <v>26</v>
      </c>
      <c r="C206" s="29">
        <f>'À renseigner'!$I$13</f>
        <v>0</v>
      </c>
      <c r="D206" s="82"/>
      <c r="E206" s="83"/>
      <c r="F206" s="83"/>
      <c r="G206" s="83"/>
      <c r="H206" s="83"/>
      <c r="I206" s="84"/>
      <c r="J206" s="84"/>
      <c r="K206" s="83" t="s">
        <v>27</v>
      </c>
      <c r="L206" s="83" t="s">
        <v>27</v>
      </c>
      <c r="M206" s="84"/>
      <c r="N206" s="84"/>
      <c r="O206" s="84"/>
      <c r="P206" s="84"/>
      <c r="Q206" s="84"/>
      <c r="R206" s="84"/>
      <c r="S206" s="84"/>
      <c r="T206" s="108"/>
      <c r="U206" s="108"/>
      <c r="V206" s="84"/>
      <c r="W206" s="84"/>
      <c r="X206" s="84"/>
      <c r="Y206" s="84"/>
      <c r="Z206" s="84"/>
      <c r="AA206" s="84"/>
      <c r="AB206" s="88" t="s">
        <v>584</v>
      </c>
      <c r="AC206" s="84"/>
      <c r="AD206" s="84"/>
      <c r="AE206" s="87"/>
      <c r="AF206" s="88">
        <v>84289</v>
      </c>
      <c r="AG206" s="39"/>
      <c r="AH206" s="39"/>
      <c r="AI206" s="88">
        <v>84309</v>
      </c>
      <c r="AJ206" s="39"/>
      <c r="AK206" s="39"/>
      <c r="AL206" s="88">
        <v>84329</v>
      </c>
      <c r="AM206" s="39"/>
      <c r="AN206" s="39"/>
      <c r="AO206" s="88">
        <v>84349</v>
      </c>
      <c r="AP206" s="39"/>
      <c r="AQ206" s="39"/>
      <c r="AR206" s="88">
        <v>84369</v>
      </c>
      <c r="AS206" s="39"/>
      <c r="AT206" s="39"/>
      <c r="AU206" s="88">
        <v>84294</v>
      </c>
      <c r="AV206" s="39"/>
      <c r="AW206" s="39"/>
      <c r="AX206" s="24">
        <v>116119</v>
      </c>
      <c r="AY206" s="39"/>
      <c r="AZ206" s="39"/>
      <c r="BA206" s="24">
        <v>110429</v>
      </c>
      <c r="BB206" s="39"/>
      <c r="BC206" s="39"/>
      <c r="BD206" s="24"/>
      <c r="BE206" s="39"/>
      <c r="BF206" s="39"/>
      <c r="BG206" s="24"/>
      <c r="BH206" s="39"/>
      <c r="BI206" s="39"/>
      <c r="BJ206" s="24"/>
      <c r="BK206" s="39"/>
      <c r="BL206" s="39"/>
      <c r="BM206" s="24"/>
      <c r="BN206" s="39"/>
      <c r="BO206" s="39"/>
    </row>
    <row r="207" spans="1:67" x14ac:dyDescent="0.2">
      <c r="A207" s="29" t="s">
        <v>25</v>
      </c>
      <c r="B207" s="29" t="s">
        <v>26</v>
      </c>
      <c r="C207" s="29">
        <f>'À renseigner'!$I$13</f>
        <v>0</v>
      </c>
      <c r="D207" s="82"/>
      <c r="E207" s="83"/>
      <c r="F207" s="83"/>
      <c r="G207" s="83"/>
      <c r="H207" s="83"/>
      <c r="I207" s="84"/>
      <c r="J207" s="84"/>
      <c r="K207" s="83" t="s">
        <v>27</v>
      </c>
      <c r="L207" s="83" t="s">
        <v>27</v>
      </c>
      <c r="M207" s="84"/>
      <c r="N207" s="84"/>
      <c r="O207" s="84"/>
      <c r="P207" s="84"/>
      <c r="Q207" s="84"/>
      <c r="R207" s="84"/>
      <c r="S207" s="84"/>
      <c r="T207" s="108"/>
      <c r="U207" s="108"/>
      <c r="V207" s="84"/>
      <c r="W207" s="84"/>
      <c r="X207" s="84"/>
      <c r="Y207" s="84"/>
      <c r="Z207" s="84"/>
      <c r="AA207" s="84"/>
      <c r="AB207" s="88" t="s">
        <v>584</v>
      </c>
      <c r="AC207" s="84"/>
      <c r="AD207" s="84"/>
      <c r="AE207" s="87"/>
      <c r="AF207" s="88">
        <v>84289</v>
      </c>
      <c r="AG207" s="39"/>
      <c r="AH207" s="39"/>
      <c r="AI207" s="88">
        <v>84309</v>
      </c>
      <c r="AJ207" s="39"/>
      <c r="AK207" s="39"/>
      <c r="AL207" s="88">
        <v>84329</v>
      </c>
      <c r="AM207" s="39"/>
      <c r="AN207" s="39"/>
      <c r="AO207" s="88">
        <v>84349</v>
      </c>
      <c r="AP207" s="39"/>
      <c r="AQ207" s="39"/>
      <c r="AR207" s="88">
        <v>84369</v>
      </c>
      <c r="AS207" s="39"/>
      <c r="AT207" s="39"/>
      <c r="AU207" s="88">
        <v>84294</v>
      </c>
      <c r="AV207" s="39"/>
      <c r="AW207" s="39"/>
      <c r="AX207" s="24">
        <v>116119</v>
      </c>
      <c r="AY207" s="39"/>
      <c r="AZ207" s="39"/>
      <c r="BA207" s="24">
        <v>110429</v>
      </c>
      <c r="BB207" s="39"/>
      <c r="BC207" s="39"/>
      <c r="BD207" s="24"/>
      <c r="BE207" s="39"/>
      <c r="BF207" s="39"/>
      <c r="BG207" s="24"/>
      <c r="BH207" s="39"/>
      <c r="BI207" s="39"/>
      <c r="BJ207" s="24"/>
      <c r="BK207" s="39"/>
      <c r="BL207" s="39"/>
      <c r="BM207" s="24"/>
      <c r="BN207" s="39"/>
      <c r="BO207" s="39"/>
    </row>
    <row r="208" spans="1:67" x14ac:dyDescent="0.2">
      <c r="A208" s="29" t="s">
        <v>25</v>
      </c>
      <c r="B208" s="29" t="s">
        <v>26</v>
      </c>
      <c r="C208" s="29">
        <f>'À renseigner'!$I$13</f>
        <v>0</v>
      </c>
      <c r="D208" s="82"/>
      <c r="E208" s="83"/>
      <c r="F208" s="83"/>
      <c r="G208" s="83"/>
      <c r="H208" s="83"/>
      <c r="I208" s="84"/>
      <c r="J208" s="84"/>
      <c r="K208" s="83" t="s">
        <v>27</v>
      </c>
      <c r="L208" s="83" t="s">
        <v>27</v>
      </c>
      <c r="M208" s="84"/>
      <c r="N208" s="84"/>
      <c r="O208" s="84"/>
      <c r="P208" s="84"/>
      <c r="Q208" s="84"/>
      <c r="R208" s="84"/>
      <c r="S208" s="84"/>
      <c r="T208" s="108"/>
      <c r="U208" s="108"/>
      <c r="V208" s="84"/>
      <c r="W208" s="84"/>
      <c r="X208" s="84"/>
      <c r="Y208" s="84"/>
      <c r="Z208" s="84"/>
      <c r="AA208" s="84"/>
      <c r="AB208" s="88" t="s">
        <v>584</v>
      </c>
      <c r="AC208" s="84"/>
      <c r="AD208" s="84"/>
      <c r="AE208" s="87"/>
      <c r="AF208" s="88">
        <v>84289</v>
      </c>
      <c r="AG208" s="39"/>
      <c r="AH208" s="39"/>
      <c r="AI208" s="88">
        <v>84309</v>
      </c>
      <c r="AJ208" s="39"/>
      <c r="AK208" s="39"/>
      <c r="AL208" s="88">
        <v>84329</v>
      </c>
      <c r="AM208" s="39"/>
      <c r="AN208" s="39"/>
      <c r="AO208" s="88">
        <v>84349</v>
      </c>
      <c r="AP208" s="39"/>
      <c r="AQ208" s="39"/>
      <c r="AR208" s="88">
        <v>84369</v>
      </c>
      <c r="AS208" s="39"/>
      <c r="AT208" s="39"/>
      <c r="AU208" s="88">
        <v>84294</v>
      </c>
      <c r="AV208" s="39"/>
      <c r="AW208" s="39"/>
      <c r="AX208" s="24">
        <v>116119</v>
      </c>
      <c r="AY208" s="39"/>
      <c r="AZ208" s="39"/>
      <c r="BA208" s="24">
        <v>110429</v>
      </c>
      <c r="BB208" s="39"/>
      <c r="BC208" s="39"/>
      <c r="BD208" s="24"/>
      <c r="BE208" s="39"/>
      <c r="BF208" s="39"/>
      <c r="BG208" s="24"/>
      <c r="BH208" s="39"/>
      <c r="BI208" s="39"/>
      <c r="BJ208" s="24"/>
      <c r="BK208" s="39"/>
      <c r="BL208" s="39"/>
      <c r="BM208" s="24"/>
      <c r="BN208" s="39"/>
      <c r="BO208" s="39"/>
    </row>
    <row r="209" spans="1:67" x14ac:dyDescent="0.2">
      <c r="A209" s="29" t="s">
        <v>25</v>
      </c>
      <c r="B209" s="29" t="s">
        <v>26</v>
      </c>
      <c r="C209" s="29">
        <f>'À renseigner'!$I$13</f>
        <v>0</v>
      </c>
      <c r="D209" s="82"/>
      <c r="E209" s="83"/>
      <c r="F209" s="83"/>
      <c r="G209" s="83"/>
      <c r="H209" s="83"/>
      <c r="I209" s="84"/>
      <c r="J209" s="84"/>
      <c r="K209" s="83" t="s">
        <v>27</v>
      </c>
      <c r="L209" s="83" t="s">
        <v>27</v>
      </c>
      <c r="M209" s="84"/>
      <c r="N209" s="84"/>
      <c r="O209" s="84"/>
      <c r="P209" s="84"/>
      <c r="Q209" s="84"/>
      <c r="R209" s="84"/>
      <c r="S209" s="84"/>
      <c r="T209" s="108"/>
      <c r="U209" s="108"/>
      <c r="V209" s="84"/>
      <c r="W209" s="84"/>
      <c r="X209" s="84"/>
      <c r="Y209" s="84"/>
      <c r="Z209" s="84"/>
      <c r="AA209" s="84"/>
      <c r="AB209" s="88" t="s">
        <v>584</v>
      </c>
      <c r="AC209" s="84"/>
      <c r="AD209" s="84"/>
      <c r="AE209" s="87"/>
      <c r="AF209" s="88">
        <v>84289</v>
      </c>
      <c r="AG209" s="39"/>
      <c r="AH209" s="39"/>
      <c r="AI209" s="88">
        <v>84309</v>
      </c>
      <c r="AJ209" s="39"/>
      <c r="AK209" s="39"/>
      <c r="AL209" s="88">
        <v>84329</v>
      </c>
      <c r="AM209" s="39"/>
      <c r="AN209" s="39"/>
      <c r="AO209" s="88">
        <v>84349</v>
      </c>
      <c r="AP209" s="39"/>
      <c r="AQ209" s="39"/>
      <c r="AR209" s="88">
        <v>84369</v>
      </c>
      <c r="AS209" s="39"/>
      <c r="AT209" s="39"/>
      <c r="AU209" s="88">
        <v>84294</v>
      </c>
      <c r="AV209" s="39"/>
      <c r="AW209" s="39"/>
      <c r="AX209" s="24">
        <v>116119</v>
      </c>
      <c r="AY209" s="39"/>
      <c r="AZ209" s="39"/>
      <c r="BA209" s="24">
        <v>110429</v>
      </c>
      <c r="BB209" s="39"/>
      <c r="BC209" s="39"/>
      <c r="BD209" s="24"/>
      <c r="BE209" s="39"/>
      <c r="BF209" s="39"/>
      <c r="BG209" s="24"/>
      <c r="BH209" s="39"/>
      <c r="BI209" s="39"/>
      <c r="BJ209" s="24"/>
      <c r="BK209" s="39"/>
      <c r="BL209" s="39"/>
      <c r="BM209" s="24"/>
      <c r="BN209" s="39"/>
      <c r="BO209" s="39"/>
    </row>
    <row r="210" spans="1:67" x14ac:dyDescent="0.2">
      <c r="A210" s="29" t="s">
        <v>25</v>
      </c>
      <c r="B210" s="29" t="s">
        <v>26</v>
      </c>
      <c r="C210" s="29">
        <f>'À renseigner'!$I$13</f>
        <v>0</v>
      </c>
      <c r="D210" s="82"/>
      <c r="E210" s="83"/>
      <c r="F210" s="83"/>
      <c r="G210" s="83"/>
      <c r="H210" s="83"/>
      <c r="I210" s="84"/>
      <c r="J210" s="84"/>
      <c r="K210" s="83" t="s">
        <v>27</v>
      </c>
      <c r="L210" s="83" t="s">
        <v>27</v>
      </c>
      <c r="M210" s="84"/>
      <c r="N210" s="84"/>
      <c r="O210" s="84"/>
      <c r="P210" s="84"/>
      <c r="Q210" s="84"/>
      <c r="R210" s="84"/>
      <c r="S210" s="84"/>
      <c r="T210" s="108"/>
      <c r="U210" s="108"/>
      <c r="V210" s="84"/>
      <c r="W210" s="84"/>
      <c r="X210" s="84"/>
      <c r="Y210" s="84"/>
      <c r="Z210" s="84"/>
      <c r="AA210" s="84"/>
      <c r="AB210" s="88" t="s">
        <v>584</v>
      </c>
      <c r="AC210" s="84"/>
      <c r="AD210" s="84"/>
      <c r="AE210" s="87"/>
      <c r="AF210" s="88">
        <v>84289</v>
      </c>
      <c r="AG210" s="39"/>
      <c r="AH210" s="39"/>
      <c r="AI210" s="88">
        <v>84309</v>
      </c>
      <c r="AJ210" s="39"/>
      <c r="AK210" s="39"/>
      <c r="AL210" s="88">
        <v>84329</v>
      </c>
      <c r="AM210" s="39"/>
      <c r="AN210" s="39"/>
      <c r="AO210" s="88">
        <v>84349</v>
      </c>
      <c r="AP210" s="39"/>
      <c r="AQ210" s="39"/>
      <c r="AR210" s="88">
        <v>84369</v>
      </c>
      <c r="AS210" s="39"/>
      <c r="AT210" s="39"/>
      <c r="AU210" s="88">
        <v>84294</v>
      </c>
      <c r="AV210" s="39"/>
      <c r="AW210" s="39"/>
      <c r="AX210" s="24">
        <v>116119</v>
      </c>
      <c r="AY210" s="39"/>
      <c r="AZ210" s="39"/>
      <c r="BA210" s="24">
        <v>110429</v>
      </c>
      <c r="BB210" s="39"/>
      <c r="BC210" s="39"/>
      <c r="BD210" s="24"/>
      <c r="BE210" s="39"/>
      <c r="BF210" s="39"/>
      <c r="BG210" s="24"/>
      <c r="BH210" s="39"/>
      <c r="BI210" s="39"/>
      <c r="BJ210" s="24"/>
      <c r="BK210" s="39"/>
      <c r="BL210" s="39"/>
      <c r="BM210" s="24"/>
      <c r="BN210" s="39"/>
      <c r="BO210" s="39"/>
    </row>
    <row r="211" spans="1:67" x14ac:dyDescent="0.2">
      <c r="A211" s="29" t="s">
        <v>25</v>
      </c>
      <c r="B211" s="29" t="s">
        <v>26</v>
      </c>
      <c r="C211" s="29">
        <f>'À renseigner'!$I$13</f>
        <v>0</v>
      </c>
      <c r="D211" s="82"/>
      <c r="E211" s="83"/>
      <c r="F211" s="83"/>
      <c r="G211" s="83"/>
      <c r="H211" s="83"/>
      <c r="I211" s="84"/>
      <c r="J211" s="84"/>
      <c r="K211" s="83" t="s">
        <v>27</v>
      </c>
      <c r="L211" s="83" t="s">
        <v>27</v>
      </c>
      <c r="M211" s="84"/>
      <c r="N211" s="84"/>
      <c r="O211" s="84"/>
      <c r="P211" s="84"/>
      <c r="Q211" s="84"/>
      <c r="R211" s="84"/>
      <c r="S211" s="84"/>
      <c r="T211" s="108"/>
      <c r="U211" s="108"/>
      <c r="V211" s="84"/>
      <c r="W211" s="84"/>
      <c r="X211" s="84"/>
      <c r="Y211" s="84"/>
      <c r="Z211" s="84"/>
      <c r="AA211" s="84"/>
      <c r="AB211" s="88" t="s">
        <v>584</v>
      </c>
      <c r="AC211" s="84"/>
      <c r="AD211" s="84"/>
      <c r="AE211" s="87"/>
      <c r="AF211" s="88">
        <v>84289</v>
      </c>
      <c r="AG211" s="39"/>
      <c r="AH211" s="39"/>
      <c r="AI211" s="88">
        <v>84309</v>
      </c>
      <c r="AJ211" s="39"/>
      <c r="AK211" s="39"/>
      <c r="AL211" s="88">
        <v>84329</v>
      </c>
      <c r="AM211" s="39"/>
      <c r="AN211" s="39"/>
      <c r="AO211" s="88">
        <v>84349</v>
      </c>
      <c r="AP211" s="39"/>
      <c r="AQ211" s="39"/>
      <c r="AR211" s="88">
        <v>84369</v>
      </c>
      <c r="AS211" s="39"/>
      <c r="AT211" s="39"/>
      <c r="AU211" s="88">
        <v>84294</v>
      </c>
      <c r="AV211" s="39"/>
      <c r="AW211" s="39"/>
      <c r="AX211" s="24">
        <v>116119</v>
      </c>
      <c r="AY211" s="39"/>
      <c r="AZ211" s="39"/>
      <c r="BA211" s="24">
        <v>110429</v>
      </c>
      <c r="BB211" s="39"/>
      <c r="BC211" s="39"/>
      <c r="BD211" s="24"/>
      <c r="BE211" s="39"/>
      <c r="BF211" s="39"/>
      <c r="BG211" s="24"/>
      <c r="BH211" s="39"/>
      <c r="BI211" s="39"/>
      <c r="BJ211" s="24"/>
      <c r="BK211" s="39"/>
      <c r="BL211" s="39"/>
      <c r="BM211" s="24"/>
      <c r="BN211" s="39"/>
      <c r="BO211" s="39"/>
    </row>
    <row r="212" spans="1:67" x14ac:dyDescent="0.2">
      <c r="A212" s="29" t="s">
        <v>25</v>
      </c>
      <c r="B212" s="29" t="s">
        <v>26</v>
      </c>
      <c r="C212" s="29">
        <f>'À renseigner'!$I$13</f>
        <v>0</v>
      </c>
      <c r="D212" s="82"/>
      <c r="E212" s="83"/>
      <c r="F212" s="83"/>
      <c r="G212" s="83"/>
      <c r="H212" s="83"/>
      <c r="I212" s="84"/>
      <c r="J212" s="84"/>
      <c r="K212" s="83" t="s">
        <v>27</v>
      </c>
      <c r="L212" s="83" t="s">
        <v>27</v>
      </c>
      <c r="M212" s="84"/>
      <c r="N212" s="84"/>
      <c r="O212" s="84"/>
      <c r="P212" s="84"/>
      <c r="Q212" s="84"/>
      <c r="R212" s="84"/>
      <c r="S212" s="84"/>
      <c r="T212" s="108"/>
      <c r="U212" s="108"/>
      <c r="V212" s="84"/>
      <c r="W212" s="84"/>
      <c r="X212" s="84"/>
      <c r="Y212" s="84"/>
      <c r="Z212" s="84"/>
      <c r="AA212" s="84"/>
      <c r="AB212" s="88" t="s">
        <v>584</v>
      </c>
      <c r="AC212" s="84"/>
      <c r="AD212" s="84"/>
      <c r="AE212" s="87"/>
      <c r="AF212" s="88">
        <v>84289</v>
      </c>
      <c r="AG212" s="39"/>
      <c r="AH212" s="39"/>
      <c r="AI212" s="88">
        <v>84309</v>
      </c>
      <c r="AJ212" s="39"/>
      <c r="AK212" s="39"/>
      <c r="AL212" s="88">
        <v>84329</v>
      </c>
      <c r="AM212" s="39"/>
      <c r="AN212" s="39"/>
      <c r="AO212" s="88">
        <v>84349</v>
      </c>
      <c r="AP212" s="39"/>
      <c r="AQ212" s="39"/>
      <c r="AR212" s="88">
        <v>84369</v>
      </c>
      <c r="AS212" s="39"/>
      <c r="AT212" s="39"/>
      <c r="AU212" s="88">
        <v>84294</v>
      </c>
      <c r="AV212" s="39"/>
      <c r="AW212" s="39"/>
      <c r="AX212" s="24">
        <v>116119</v>
      </c>
      <c r="AY212" s="39"/>
      <c r="AZ212" s="39"/>
      <c r="BA212" s="24">
        <v>110429</v>
      </c>
      <c r="BB212" s="39"/>
      <c r="BC212" s="39"/>
      <c r="BD212" s="24"/>
      <c r="BE212" s="39"/>
      <c r="BF212" s="39"/>
      <c r="BG212" s="24"/>
      <c r="BH212" s="39"/>
      <c r="BI212" s="39"/>
      <c r="BJ212" s="24"/>
      <c r="BK212" s="39"/>
      <c r="BL212" s="39"/>
      <c r="BM212" s="24"/>
      <c r="BN212" s="39"/>
      <c r="BO212" s="39"/>
    </row>
    <row r="213" spans="1:67" x14ac:dyDescent="0.2">
      <c r="A213" s="29" t="s">
        <v>25</v>
      </c>
      <c r="B213" s="29" t="s">
        <v>26</v>
      </c>
      <c r="C213" s="29">
        <f>'À renseigner'!$I$13</f>
        <v>0</v>
      </c>
      <c r="D213" s="82"/>
      <c r="E213" s="83"/>
      <c r="F213" s="83"/>
      <c r="G213" s="83"/>
      <c r="H213" s="83"/>
      <c r="I213" s="84"/>
      <c r="J213" s="84"/>
      <c r="K213" s="83" t="s">
        <v>27</v>
      </c>
      <c r="L213" s="83" t="s">
        <v>27</v>
      </c>
      <c r="M213" s="84"/>
      <c r="N213" s="84"/>
      <c r="O213" s="84"/>
      <c r="P213" s="84"/>
      <c r="Q213" s="84"/>
      <c r="R213" s="84"/>
      <c r="S213" s="84"/>
      <c r="T213" s="108"/>
      <c r="U213" s="108"/>
      <c r="V213" s="84"/>
      <c r="W213" s="84"/>
      <c r="X213" s="84"/>
      <c r="Y213" s="84"/>
      <c r="Z213" s="84"/>
      <c r="AA213" s="84"/>
      <c r="AB213" s="88" t="s">
        <v>584</v>
      </c>
      <c r="AC213" s="84"/>
      <c r="AD213" s="84"/>
      <c r="AE213" s="87"/>
      <c r="AF213" s="88">
        <v>84289</v>
      </c>
      <c r="AG213" s="39"/>
      <c r="AH213" s="39"/>
      <c r="AI213" s="88">
        <v>84309</v>
      </c>
      <c r="AJ213" s="39"/>
      <c r="AK213" s="39"/>
      <c r="AL213" s="88">
        <v>84329</v>
      </c>
      <c r="AM213" s="39"/>
      <c r="AN213" s="39"/>
      <c r="AO213" s="88">
        <v>84349</v>
      </c>
      <c r="AP213" s="39"/>
      <c r="AQ213" s="39"/>
      <c r="AR213" s="88">
        <v>84369</v>
      </c>
      <c r="AS213" s="39"/>
      <c r="AT213" s="39"/>
      <c r="AU213" s="88">
        <v>84294</v>
      </c>
      <c r="AV213" s="39"/>
      <c r="AW213" s="39"/>
      <c r="AX213" s="24">
        <v>116119</v>
      </c>
      <c r="AY213" s="39"/>
      <c r="AZ213" s="39"/>
      <c r="BA213" s="24">
        <v>110429</v>
      </c>
      <c r="BB213" s="39"/>
      <c r="BC213" s="39"/>
      <c r="BD213" s="24"/>
      <c r="BE213" s="39"/>
      <c r="BF213" s="39"/>
      <c r="BG213" s="24"/>
      <c r="BH213" s="39"/>
      <c r="BI213" s="39"/>
      <c r="BJ213" s="24"/>
      <c r="BK213" s="39"/>
      <c r="BL213" s="39"/>
      <c r="BM213" s="24"/>
      <c r="BN213" s="39"/>
      <c r="BO213" s="39"/>
    </row>
    <row r="214" spans="1:67" x14ac:dyDescent="0.2">
      <c r="A214" s="29" t="s">
        <v>25</v>
      </c>
      <c r="B214" s="29" t="s">
        <v>26</v>
      </c>
      <c r="C214" s="29">
        <f>'À renseigner'!$I$13</f>
        <v>0</v>
      </c>
      <c r="D214" s="82"/>
      <c r="E214" s="83"/>
      <c r="F214" s="83"/>
      <c r="G214" s="83"/>
      <c r="H214" s="83"/>
      <c r="I214" s="84"/>
      <c r="J214" s="84"/>
      <c r="K214" s="83" t="s">
        <v>27</v>
      </c>
      <c r="L214" s="83" t="s">
        <v>27</v>
      </c>
      <c r="M214" s="84"/>
      <c r="N214" s="84"/>
      <c r="O214" s="84"/>
      <c r="P214" s="84"/>
      <c r="Q214" s="84"/>
      <c r="R214" s="84"/>
      <c r="S214" s="84"/>
      <c r="T214" s="108"/>
      <c r="U214" s="108"/>
      <c r="V214" s="84"/>
      <c r="W214" s="84"/>
      <c r="X214" s="84"/>
      <c r="Y214" s="84"/>
      <c r="Z214" s="84"/>
      <c r="AA214" s="84"/>
      <c r="AB214" s="88" t="s">
        <v>584</v>
      </c>
      <c r="AC214" s="84"/>
      <c r="AD214" s="84"/>
      <c r="AE214" s="87"/>
      <c r="AF214" s="88">
        <v>84289</v>
      </c>
      <c r="AG214" s="39"/>
      <c r="AH214" s="39"/>
      <c r="AI214" s="88">
        <v>84309</v>
      </c>
      <c r="AJ214" s="39"/>
      <c r="AK214" s="39"/>
      <c r="AL214" s="88">
        <v>84329</v>
      </c>
      <c r="AM214" s="39"/>
      <c r="AN214" s="39"/>
      <c r="AO214" s="88">
        <v>84349</v>
      </c>
      <c r="AP214" s="39"/>
      <c r="AQ214" s="39"/>
      <c r="AR214" s="88">
        <v>84369</v>
      </c>
      <c r="AS214" s="39"/>
      <c r="AT214" s="39"/>
      <c r="AU214" s="88">
        <v>84294</v>
      </c>
      <c r="AV214" s="39"/>
      <c r="AW214" s="39"/>
      <c r="AX214" s="24">
        <v>116119</v>
      </c>
      <c r="AY214" s="39"/>
      <c r="AZ214" s="39"/>
      <c r="BA214" s="24">
        <v>110429</v>
      </c>
      <c r="BB214" s="39"/>
      <c r="BC214" s="39"/>
      <c r="BD214" s="24"/>
      <c r="BE214" s="39"/>
      <c r="BF214" s="39"/>
      <c r="BG214" s="24"/>
      <c r="BH214" s="39"/>
      <c r="BI214" s="39"/>
      <c r="BJ214" s="24"/>
      <c r="BK214" s="39"/>
      <c r="BL214" s="39"/>
      <c r="BM214" s="24"/>
      <c r="BN214" s="39"/>
      <c r="BO214" s="39"/>
    </row>
    <row r="215" spans="1:67" x14ac:dyDescent="0.2">
      <c r="A215" s="29" t="s">
        <v>25</v>
      </c>
      <c r="B215" s="29" t="s">
        <v>26</v>
      </c>
      <c r="C215" s="29">
        <f>'À renseigner'!$I$13</f>
        <v>0</v>
      </c>
      <c r="D215" s="82"/>
      <c r="E215" s="83"/>
      <c r="F215" s="83"/>
      <c r="G215" s="83"/>
      <c r="H215" s="83"/>
      <c r="I215" s="84"/>
      <c r="J215" s="84"/>
      <c r="K215" s="83" t="s">
        <v>27</v>
      </c>
      <c r="L215" s="83" t="s">
        <v>27</v>
      </c>
      <c r="M215" s="84"/>
      <c r="N215" s="84"/>
      <c r="O215" s="84"/>
      <c r="P215" s="84"/>
      <c r="Q215" s="84"/>
      <c r="R215" s="84"/>
      <c r="S215" s="84"/>
      <c r="T215" s="108"/>
      <c r="U215" s="108"/>
      <c r="V215" s="84"/>
      <c r="W215" s="84"/>
      <c r="X215" s="84"/>
      <c r="Y215" s="84"/>
      <c r="Z215" s="84"/>
      <c r="AA215" s="84"/>
      <c r="AB215" s="88" t="s">
        <v>584</v>
      </c>
      <c r="AC215" s="84"/>
      <c r="AD215" s="84"/>
      <c r="AE215" s="87"/>
      <c r="AF215" s="88">
        <v>84289</v>
      </c>
      <c r="AG215" s="39"/>
      <c r="AH215" s="39"/>
      <c r="AI215" s="88">
        <v>84309</v>
      </c>
      <c r="AJ215" s="39"/>
      <c r="AK215" s="39"/>
      <c r="AL215" s="88">
        <v>84329</v>
      </c>
      <c r="AM215" s="39"/>
      <c r="AN215" s="39"/>
      <c r="AO215" s="88">
        <v>84349</v>
      </c>
      <c r="AP215" s="39"/>
      <c r="AQ215" s="39"/>
      <c r="AR215" s="88">
        <v>84369</v>
      </c>
      <c r="AS215" s="39"/>
      <c r="AT215" s="39"/>
      <c r="AU215" s="88">
        <v>84294</v>
      </c>
      <c r="AV215" s="39"/>
      <c r="AW215" s="39"/>
      <c r="AX215" s="24">
        <v>116119</v>
      </c>
      <c r="AY215" s="39"/>
      <c r="AZ215" s="39"/>
      <c r="BA215" s="24">
        <v>110429</v>
      </c>
      <c r="BB215" s="39"/>
      <c r="BC215" s="39"/>
      <c r="BD215" s="24"/>
      <c r="BE215" s="39"/>
      <c r="BF215" s="39"/>
      <c r="BG215" s="24"/>
      <c r="BH215" s="39"/>
      <c r="BI215" s="39"/>
      <c r="BJ215" s="24"/>
      <c r="BK215" s="39"/>
      <c r="BL215" s="39"/>
      <c r="BM215" s="24"/>
      <c r="BN215" s="39"/>
      <c r="BO215" s="39"/>
    </row>
    <row r="216" spans="1:67" x14ac:dyDescent="0.2">
      <c r="A216" s="29" t="s">
        <v>25</v>
      </c>
      <c r="B216" s="29" t="s">
        <v>26</v>
      </c>
      <c r="C216" s="29">
        <f>'À renseigner'!$I$13</f>
        <v>0</v>
      </c>
      <c r="D216" s="82"/>
      <c r="E216" s="83"/>
      <c r="F216" s="83"/>
      <c r="G216" s="83"/>
      <c r="H216" s="83"/>
      <c r="I216" s="84"/>
      <c r="J216" s="84"/>
      <c r="K216" s="83" t="s">
        <v>27</v>
      </c>
      <c r="L216" s="83" t="s">
        <v>27</v>
      </c>
      <c r="M216" s="84"/>
      <c r="N216" s="84"/>
      <c r="O216" s="84"/>
      <c r="P216" s="84"/>
      <c r="Q216" s="84"/>
      <c r="R216" s="84"/>
      <c r="S216" s="84"/>
      <c r="T216" s="108"/>
      <c r="U216" s="108"/>
      <c r="V216" s="84"/>
      <c r="W216" s="84"/>
      <c r="X216" s="84"/>
      <c r="Y216" s="84"/>
      <c r="Z216" s="84"/>
      <c r="AA216" s="84"/>
      <c r="AB216" s="88" t="s">
        <v>584</v>
      </c>
      <c r="AC216" s="84"/>
      <c r="AD216" s="84"/>
      <c r="AE216" s="87"/>
      <c r="AF216" s="88">
        <v>84289</v>
      </c>
      <c r="AG216" s="39"/>
      <c r="AH216" s="39"/>
      <c r="AI216" s="88">
        <v>84309</v>
      </c>
      <c r="AJ216" s="39"/>
      <c r="AK216" s="39"/>
      <c r="AL216" s="88">
        <v>84329</v>
      </c>
      <c r="AM216" s="39"/>
      <c r="AN216" s="39"/>
      <c r="AO216" s="88">
        <v>84349</v>
      </c>
      <c r="AP216" s="39"/>
      <c r="AQ216" s="39"/>
      <c r="AR216" s="88">
        <v>84369</v>
      </c>
      <c r="AS216" s="39"/>
      <c r="AT216" s="39"/>
      <c r="AU216" s="88">
        <v>84294</v>
      </c>
      <c r="AV216" s="39"/>
      <c r="AW216" s="39"/>
      <c r="AX216" s="24">
        <v>116119</v>
      </c>
      <c r="AY216" s="39"/>
      <c r="AZ216" s="39"/>
      <c r="BA216" s="24">
        <v>110429</v>
      </c>
      <c r="BB216" s="39"/>
      <c r="BC216" s="39"/>
      <c r="BD216" s="24"/>
      <c r="BE216" s="39"/>
      <c r="BF216" s="39"/>
      <c r="BG216" s="24"/>
      <c r="BH216" s="39"/>
      <c r="BI216" s="39"/>
      <c r="BJ216" s="24"/>
      <c r="BK216" s="39"/>
      <c r="BL216" s="39"/>
      <c r="BM216" s="24"/>
      <c r="BN216" s="39"/>
      <c r="BO216" s="39"/>
    </row>
    <row r="217" spans="1:67" x14ac:dyDescent="0.2">
      <c r="A217" s="29" t="s">
        <v>25</v>
      </c>
      <c r="B217" s="29" t="s">
        <v>26</v>
      </c>
      <c r="C217" s="29">
        <f>'À renseigner'!$I$13</f>
        <v>0</v>
      </c>
      <c r="D217" s="82"/>
      <c r="E217" s="83"/>
      <c r="F217" s="83"/>
      <c r="G217" s="83"/>
      <c r="H217" s="83"/>
      <c r="I217" s="84"/>
      <c r="J217" s="84"/>
      <c r="K217" s="83" t="s">
        <v>27</v>
      </c>
      <c r="L217" s="83" t="s">
        <v>27</v>
      </c>
      <c r="M217" s="84"/>
      <c r="N217" s="84"/>
      <c r="O217" s="84"/>
      <c r="P217" s="84"/>
      <c r="Q217" s="84"/>
      <c r="R217" s="84"/>
      <c r="S217" s="84"/>
      <c r="T217" s="108"/>
      <c r="U217" s="108"/>
      <c r="V217" s="84"/>
      <c r="W217" s="84"/>
      <c r="X217" s="84"/>
      <c r="Y217" s="84"/>
      <c r="Z217" s="84"/>
      <c r="AA217" s="84"/>
      <c r="AB217" s="88" t="s">
        <v>584</v>
      </c>
      <c r="AC217" s="84"/>
      <c r="AD217" s="84"/>
      <c r="AE217" s="87"/>
      <c r="AF217" s="88">
        <v>84289</v>
      </c>
      <c r="AG217" s="39"/>
      <c r="AH217" s="39"/>
      <c r="AI217" s="88">
        <v>84309</v>
      </c>
      <c r="AJ217" s="39"/>
      <c r="AK217" s="39"/>
      <c r="AL217" s="88">
        <v>84329</v>
      </c>
      <c r="AM217" s="39"/>
      <c r="AN217" s="39"/>
      <c r="AO217" s="88">
        <v>84349</v>
      </c>
      <c r="AP217" s="39"/>
      <c r="AQ217" s="39"/>
      <c r="AR217" s="88">
        <v>84369</v>
      </c>
      <c r="AS217" s="39"/>
      <c r="AT217" s="39"/>
      <c r="AU217" s="88">
        <v>84294</v>
      </c>
      <c r="AV217" s="39"/>
      <c r="AW217" s="39"/>
      <c r="AX217" s="24">
        <v>116119</v>
      </c>
      <c r="AY217" s="39"/>
      <c r="AZ217" s="39"/>
      <c r="BA217" s="24">
        <v>110429</v>
      </c>
      <c r="BB217" s="39"/>
      <c r="BC217" s="39"/>
      <c r="BD217" s="24"/>
      <c r="BE217" s="39"/>
      <c r="BF217" s="39"/>
      <c r="BG217" s="24"/>
      <c r="BH217" s="39"/>
      <c r="BI217" s="39"/>
      <c r="BJ217" s="24"/>
      <c r="BK217" s="39"/>
      <c r="BL217" s="39"/>
      <c r="BM217" s="24"/>
      <c r="BN217" s="39"/>
      <c r="BO217" s="39"/>
    </row>
    <row r="218" spans="1:67" x14ac:dyDescent="0.2">
      <c r="A218" s="29" t="s">
        <v>25</v>
      </c>
      <c r="B218" s="29" t="s">
        <v>26</v>
      </c>
      <c r="C218" s="29">
        <f>'À renseigner'!$I$13</f>
        <v>0</v>
      </c>
      <c r="D218" s="82"/>
      <c r="E218" s="83"/>
      <c r="F218" s="83"/>
      <c r="G218" s="83"/>
      <c r="H218" s="83"/>
      <c r="I218" s="84"/>
      <c r="J218" s="84"/>
      <c r="K218" s="83" t="s">
        <v>27</v>
      </c>
      <c r="L218" s="83" t="s">
        <v>27</v>
      </c>
      <c r="M218" s="84"/>
      <c r="N218" s="84"/>
      <c r="O218" s="84"/>
      <c r="P218" s="84"/>
      <c r="Q218" s="84"/>
      <c r="R218" s="84"/>
      <c r="S218" s="84"/>
      <c r="T218" s="108"/>
      <c r="U218" s="108"/>
      <c r="V218" s="84"/>
      <c r="W218" s="84"/>
      <c r="X218" s="84"/>
      <c r="Y218" s="84"/>
      <c r="Z218" s="84"/>
      <c r="AA218" s="84"/>
      <c r="AB218" s="88" t="s">
        <v>584</v>
      </c>
      <c r="AC218" s="84"/>
      <c r="AD218" s="84"/>
      <c r="AE218" s="87"/>
      <c r="AF218" s="88">
        <v>84289</v>
      </c>
      <c r="AG218" s="39"/>
      <c r="AH218" s="39"/>
      <c r="AI218" s="88">
        <v>84309</v>
      </c>
      <c r="AJ218" s="39"/>
      <c r="AK218" s="39"/>
      <c r="AL218" s="88">
        <v>84329</v>
      </c>
      <c r="AM218" s="39"/>
      <c r="AN218" s="39"/>
      <c r="AO218" s="88">
        <v>84349</v>
      </c>
      <c r="AP218" s="39"/>
      <c r="AQ218" s="39"/>
      <c r="AR218" s="88">
        <v>84369</v>
      </c>
      <c r="AS218" s="39"/>
      <c r="AT218" s="39"/>
      <c r="AU218" s="88">
        <v>84294</v>
      </c>
      <c r="AV218" s="39"/>
      <c r="AW218" s="39"/>
      <c r="AX218" s="24">
        <v>116119</v>
      </c>
      <c r="AY218" s="39"/>
      <c r="AZ218" s="39"/>
      <c r="BA218" s="24">
        <v>110429</v>
      </c>
      <c r="BB218" s="39"/>
      <c r="BC218" s="39"/>
      <c r="BD218" s="24"/>
      <c r="BE218" s="39"/>
      <c r="BF218" s="39"/>
      <c r="BG218" s="24"/>
      <c r="BH218" s="39"/>
      <c r="BI218" s="39"/>
      <c r="BJ218" s="24"/>
      <c r="BK218" s="39"/>
      <c r="BL218" s="39"/>
      <c r="BM218" s="24"/>
      <c r="BN218" s="39"/>
      <c r="BO218" s="39"/>
    </row>
    <row r="219" spans="1:67" x14ac:dyDescent="0.2">
      <c r="A219" s="29" t="s">
        <v>25</v>
      </c>
      <c r="B219" s="29" t="s">
        <v>26</v>
      </c>
      <c r="C219" s="29">
        <f>'À renseigner'!$I$13</f>
        <v>0</v>
      </c>
      <c r="D219" s="82"/>
      <c r="E219" s="83"/>
      <c r="F219" s="83"/>
      <c r="G219" s="83"/>
      <c r="H219" s="83"/>
      <c r="I219" s="84"/>
      <c r="J219" s="84"/>
      <c r="K219" s="83" t="s">
        <v>27</v>
      </c>
      <c r="L219" s="83" t="s">
        <v>27</v>
      </c>
      <c r="M219" s="84"/>
      <c r="N219" s="84"/>
      <c r="O219" s="84"/>
      <c r="P219" s="84"/>
      <c r="Q219" s="84"/>
      <c r="R219" s="84"/>
      <c r="S219" s="84"/>
      <c r="T219" s="108"/>
      <c r="U219" s="108"/>
      <c r="V219" s="84"/>
      <c r="W219" s="84"/>
      <c r="X219" s="84"/>
      <c r="Y219" s="84"/>
      <c r="Z219" s="84"/>
      <c r="AA219" s="84"/>
      <c r="AB219" s="88" t="s">
        <v>584</v>
      </c>
      <c r="AC219" s="84"/>
      <c r="AD219" s="84"/>
      <c r="AE219" s="87"/>
      <c r="AF219" s="88">
        <v>84289</v>
      </c>
      <c r="AG219" s="39"/>
      <c r="AH219" s="39"/>
      <c r="AI219" s="88">
        <v>84309</v>
      </c>
      <c r="AJ219" s="39"/>
      <c r="AK219" s="39"/>
      <c r="AL219" s="88">
        <v>84329</v>
      </c>
      <c r="AM219" s="39"/>
      <c r="AN219" s="39"/>
      <c r="AO219" s="88">
        <v>84349</v>
      </c>
      <c r="AP219" s="39"/>
      <c r="AQ219" s="39"/>
      <c r="AR219" s="88">
        <v>84369</v>
      </c>
      <c r="AS219" s="39"/>
      <c r="AT219" s="39"/>
      <c r="AU219" s="88">
        <v>84294</v>
      </c>
      <c r="AV219" s="39"/>
      <c r="AW219" s="39"/>
      <c r="AX219" s="24">
        <v>116119</v>
      </c>
      <c r="AY219" s="39"/>
      <c r="AZ219" s="39"/>
      <c r="BA219" s="24">
        <v>110429</v>
      </c>
      <c r="BB219" s="39"/>
      <c r="BC219" s="39"/>
      <c r="BD219" s="24"/>
      <c r="BE219" s="39"/>
      <c r="BF219" s="39"/>
      <c r="BG219" s="24"/>
      <c r="BH219" s="39"/>
      <c r="BI219" s="39"/>
      <c r="BJ219" s="24"/>
      <c r="BK219" s="39"/>
      <c r="BL219" s="39"/>
      <c r="BM219" s="24"/>
      <c r="BN219" s="39"/>
      <c r="BO219" s="39"/>
    </row>
    <row r="220" spans="1:67" x14ac:dyDescent="0.2">
      <c r="A220" s="29" t="s">
        <v>25</v>
      </c>
      <c r="B220" s="29" t="s">
        <v>26</v>
      </c>
      <c r="C220" s="29">
        <f>'À renseigner'!$I$13</f>
        <v>0</v>
      </c>
      <c r="D220" s="82"/>
      <c r="E220" s="83"/>
      <c r="F220" s="83"/>
      <c r="G220" s="83"/>
      <c r="H220" s="83"/>
      <c r="I220" s="84"/>
      <c r="J220" s="84"/>
      <c r="K220" s="83" t="s">
        <v>27</v>
      </c>
      <c r="L220" s="83" t="s">
        <v>27</v>
      </c>
      <c r="M220" s="84"/>
      <c r="N220" s="84"/>
      <c r="O220" s="84"/>
      <c r="P220" s="84"/>
      <c r="Q220" s="84"/>
      <c r="R220" s="84"/>
      <c r="S220" s="84"/>
      <c r="T220" s="108"/>
      <c r="U220" s="108"/>
      <c r="V220" s="84"/>
      <c r="W220" s="84"/>
      <c r="X220" s="84"/>
      <c r="Y220" s="84"/>
      <c r="Z220" s="84"/>
      <c r="AA220" s="84"/>
      <c r="AB220" s="88" t="s">
        <v>584</v>
      </c>
      <c r="AC220" s="84"/>
      <c r="AD220" s="84"/>
      <c r="AE220" s="87"/>
      <c r="AF220" s="88">
        <v>84289</v>
      </c>
      <c r="AG220" s="39"/>
      <c r="AH220" s="39"/>
      <c r="AI220" s="88">
        <v>84309</v>
      </c>
      <c r="AJ220" s="39"/>
      <c r="AK220" s="39"/>
      <c r="AL220" s="88">
        <v>84329</v>
      </c>
      <c r="AM220" s="39"/>
      <c r="AN220" s="39"/>
      <c r="AO220" s="88">
        <v>84349</v>
      </c>
      <c r="AP220" s="39"/>
      <c r="AQ220" s="39"/>
      <c r="AR220" s="88">
        <v>84369</v>
      </c>
      <c r="AS220" s="39"/>
      <c r="AT220" s="39"/>
      <c r="AU220" s="88">
        <v>84294</v>
      </c>
      <c r="AV220" s="39"/>
      <c r="AW220" s="39"/>
      <c r="AX220" s="24">
        <v>116119</v>
      </c>
      <c r="AY220" s="39"/>
      <c r="AZ220" s="39"/>
      <c r="BA220" s="24">
        <v>110429</v>
      </c>
      <c r="BB220" s="39"/>
      <c r="BC220" s="39"/>
      <c r="BD220" s="24"/>
      <c r="BE220" s="39"/>
      <c r="BF220" s="39"/>
      <c r="BG220" s="24"/>
      <c r="BH220" s="39"/>
      <c r="BI220" s="39"/>
      <c r="BJ220" s="24"/>
      <c r="BK220" s="39"/>
      <c r="BL220" s="39"/>
      <c r="BM220" s="24"/>
      <c r="BN220" s="39"/>
      <c r="BO220" s="39"/>
    </row>
    <row r="221" spans="1:67" x14ac:dyDescent="0.2">
      <c r="A221" s="29" t="s">
        <v>25</v>
      </c>
      <c r="B221" s="29" t="s">
        <v>26</v>
      </c>
      <c r="C221" s="29">
        <f>'À renseigner'!$I$13</f>
        <v>0</v>
      </c>
      <c r="D221" s="82"/>
      <c r="E221" s="83"/>
      <c r="F221" s="83"/>
      <c r="G221" s="83"/>
      <c r="H221" s="83"/>
      <c r="I221" s="84"/>
      <c r="J221" s="84"/>
      <c r="K221" s="83" t="s">
        <v>27</v>
      </c>
      <c r="L221" s="83" t="s">
        <v>27</v>
      </c>
      <c r="M221" s="84"/>
      <c r="N221" s="84"/>
      <c r="O221" s="84"/>
      <c r="P221" s="84"/>
      <c r="Q221" s="84"/>
      <c r="R221" s="84"/>
      <c r="S221" s="84"/>
      <c r="T221" s="108"/>
      <c r="U221" s="108"/>
      <c r="V221" s="84"/>
      <c r="W221" s="84"/>
      <c r="X221" s="84"/>
      <c r="Y221" s="84"/>
      <c r="Z221" s="84"/>
      <c r="AA221" s="84"/>
      <c r="AB221" s="88" t="s">
        <v>584</v>
      </c>
      <c r="AC221" s="84"/>
      <c r="AD221" s="84"/>
      <c r="AE221" s="87"/>
      <c r="AF221" s="88">
        <v>84289</v>
      </c>
      <c r="AG221" s="39"/>
      <c r="AH221" s="39"/>
      <c r="AI221" s="88">
        <v>84309</v>
      </c>
      <c r="AJ221" s="39"/>
      <c r="AK221" s="39"/>
      <c r="AL221" s="88">
        <v>84329</v>
      </c>
      <c r="AM221" s="39"/>
      <c r="AN221" s="39"/>
      <c r="AO221" s="88">
        <v>84349</v>
      </c>
      <c r="AP221" s="39"/>
      <c r="AQ221" s="39"/>
      <c r="AR221" s="88">
        <v>84369</v>
      </c>
      <c r="AS221" s="39"/>
      <c r="AT221" s="39"/>
      <c r="AU221" s="88">
        <v>84294</v>
      </c>
      <c r="AV221" s="39"/>
      <c r="AW221" s="39"/>
      <c r="AX221" s="24">
        <v>116119</v>
      </c>
      <c r="AY221" s="39"/>
      <c r="AZ221" s="39"/>
      <c r="BA221" s="24">
        <v>110429</v>
      </c>
      <c r="BB221" s="39"/>
      <c r="BC221" s="39"/>
      <c r="BD221" s="24"/>
      <c r="BE221" s="39"/>
      <c r="BF221" s="39"/>
      <c r="BG221" s="24"/>
      <c r="BH221" s="39"/>
      <c r="BI221" s="39"/>
      <c r="BJ221" s="24"/>
      <c r="BK221" s="39"/>
      <c r="BL221" s="39"/>
      <c r="BM221" s="24"/>
      <c r="BN221" s="39"/>
      <c r="BO221" s="39"/>
    </row>
    <row r="222" spans="1:67" x14ac:dyDescent="0.2">
      <c r="A222" s="29" t="s">
        <v>25</v>
      </c>
      <c r="B222" s="29" t="s">
        <v>26</v>
      </c>
      <c r="C222" s="29">
        <f>'À renseigner'!$I$13</f>
        <v>0</v>
      </c>
      <c r="D222" s="82"/>
      <c r="E222" s="83"/>
      <c r="F222" s="83"/>
      <c r="G222" s="83"/>
      <c r="H222" s="83"/>
      <c r="I222" s="84"/>
      <c r="J222" s="84"/>
      <c r="K222" s="83" t="s">
        <v>27</v>
      </c>
      <c r="L222" s="83" t="s">
        <v>27</v>
      </c>
      <c r="M222" s="84"/>
      <c r="N222" s="84"/>
      <c r="O222" s="84"/>
      <c r="P222" s="84"/>
      <c r="Q222" s="84"/>
      <c r="R222" s="84"/>
      <c r="S222" s="84"/>
      <c r="T222" s="108"/>
      <c r="U222" s="108"/>
      <c r="V222" s="84"/>
      <c r="W222" s="84"/>
      <c r="X222" s="84"/>
      <c r="Y222" s="84"/>
      <c r="Z222" s="84"/>
      <c r="AA222" s="84"/>
      <c r="AB222" s="88" t="s">
        <v>584</v>
      </c>
      <c r="AC222" s="84"/>
      <c r="AD222" s="84"/>
      <c r="AE222" s="87"/>
      <c r="AF222" s="88">
        <v>84289</v>
      </c>
      <c r="AG222" s="39"/>
      <c r="AH222" s="39"/>
      <c r="AI222" s="88">
        <v>84309</v>
      </c>
      <c r="AJ222" s="39"/>
      <c r="AK222" s="39"/>
      <c r="AL222" s="88">
        <v>84329</v>
      </c>
      <c r="AM222" s="39"/>
      <c r="AN222" s="39"/>
      <c r="AO222" s="88">
        <v>84349</v>
      </c>
      <c r="AP222" s="39"/>
      <c r="AQ222" s="39"/>
      <c r="AR222" s="88">
        <v>84369</v>
      </c>
      <c r="AS222" s="39"/>
      <c r="AT222" s="39"/>
      <c r="AU222" s="88">
        <v>84294</v>
      </c>
      <c r="AV222" s="39"/>
      <c r="AW222" s="39"/>
      <c r="AX222" s="24">
        <v>116119</v>
      </c>
      <c r="AY222" s="39"/>
      <c r="AZ222" s="39"/>
      <c r="BA222" s="24">
        <v>110429</v>
      </c>
      <c r="BB222" s="39"/>
      <c r="BC222" s="39"/>
      <c r="BD222" s="24"/>
      <c r="BE222" s="39"/>
      <c r="BF222" s="39"/>
      <c r="BG222" s="24"/>
      <c r="BH222" s="39"/>
      <c r="BI222" s="39"/>
      <c r="BJ222" s="24"/>
      <c r="BK222" s="39"/>
      <c r="BL222" s="39"/>
      <c r="BM222" s="24"/>
      <c r="BN222" s="39"/>
      <c r="BO222" s="39"/>
    </row>
    <row r="223" spans="1:67" x14ac:dyDescent="0.2">
      <c r="A223" s="29" t="s">
        <v>25</v>
      </c>
      <c r="B223" s="29" t="s">
        <v>26</v>
      </c>
      <c r="C223" s="29">
        <f>'À renseigner'!$I$13</f>
        <v>0</v>
      </c>
      <c r="D223" s="82"/>
      <c r="E223" s="83"/>
      <c r="F223" s="83"/>
      <c r="G223" s="83"/>
      <c r="H223" s="83"/>
      <c r="I223" s="84"/>
      <c r="J223" s="84"/>
      <c r="K223" s="83" t="s">
        <v>27</v>
      </c>
      <c r="L223" s="83" t="s">
        <v>27</v>
      </c>
      <c r="M223" s="84"/>
      <c r="N223" s="84"/>
      <c r="O223" s="84"/>
      <c r="P223" s="84"/>
      <c r="Q223" s="84"/>
      <c r="R223" s="84"/>
      <c r="S223" s="84"/>
      <c r="T223" s="108"/>
      <c r="U223" s="108"/>
      <c r="V223" s="84"/>
      <c r="W223" s="84"/>
      <c r="X223" s="84"/>
      <c r="Y223" s="84"/>
      <c r="Z223" s="84"/>
      <c r="AA223" s="84"/>
      <c r="AB223" s="88" t="s">
        <v>584</v>
      </c>
      <c r="AC223" s="84"/>
      <c r="AD223" s="84"/>
      <c r="AE223" s="87"/>
      <c r="AF223" s="88">
        <v>84289</v>
      </c>
      <c r="AG223" s="39"/>
      <c r="AH223" s="39"/>
      <c r="AI223" s="88">
        <v>84309</v>
      </c>
      <c r="AJ223" s="39"/>
      <c r="AK223" s="39"/>
      <c r="AL223" s="88">
        <v>84329</v>
      </c>
      <c r="AM223" s="39"/>
      <c r="AN223" s="39"/>
      <c r="AO223" s="88">
        <v>84349</v>
      </c>
      <c r="AP223" s="39"/>
      <c r="AQ223" s="39"/>
      <c r="AR223" s="88">
        <v>84369</v>
      </c>
      <c r="AS223" s="39"/>
      <c r="AT223" s="39"/>
      <c r="AU223" s="88">
        <v>84294</v>
      </c>
      <c r="AV223" s="39"/>
      <c r="AW223" s="39"/>
      <c r="AX223" s="24">
        <v>116119</v>
      </c>
      <c r="AY223" s="39"/>
      <c r="AZ223" s="39"/>
      <c r="BA223" s="24">
        <v>110429</v>
      </c>
      <c r="BB223" s="39"/>
      <c r="BC223" s="39"/>
      <c r="BD223" s="24"/>
      <c r="BE223" s="39"/>
      <c r="BF223" s="39"/>
      <c r="BG223" s="24"/>
      <c r="BH223" s="39"/>
      <c r="BI223" s="39"/>
      <c r="BJ223" s="24"/>
      <c r="BK223" s="39"/>
      <c r="BL223" s="39"/>
      <c r="BM223" s="24"/>
      <c r="BN223" s="39"/>
      <c r="BO223" s="39"/>
    </row>
    <row r="224" spans="1:67" x14ac:dyDescent="0.2">
      <c r="A224" s="29" t="s">
        <v>25</v>
      </c>
      <c r="B224" s="29" t="s">
        <v>26</v>
      </c>
      <c r="C224" s="29">
        <f>'À renseigner'!$I$13</f>
        <v>0</v>
      </c>
      <c r="D224" s="82"/>
      <c r="E224" s="83"/>
      <c r="F224" s="83"/>
      <c r="G224" s="83"/>
      <c r="H224" s="83"/>
      <c r="I224" s="84"/>
      <c r="J224" s="84"/>
      <c r="K224" s="83" t="s">
        <v>27</v>
      </c>
      <c r="L224" s="83" t="s">
        <v>27</v>
      </c>
      <c r="M224" s="84"/>
      <c r="N224" s="84"/>
      <c r="O224" s="84"/>
      <c r="P224" s="84"/>
      <c r="Q224" s="84"/>
      <c r="R224" s="84"/>
      <c r="S224" s="84"/>
      <c r="T224" s="108"/>
      <c r="U224" s="108"/>
      <c r="V224" s="84"/>
      <c r="W224" s="84"/>
      <c r="X224" s="84"/>
      <c r="Y224" s="84"/>
      <c r="Z224" s="84"/>
      <c r="AA224" s="84"/>
      <c r="AB224" s="88" t="s">
        <v>584</v>
      </c>
      <c r="AC224" s="84"/>
      <c r="AD224" s="84"/>
      <c r="AE224" s="87"/>
      <c r="AF224" s="88">
        <v>84289</v>
      </c>
      <c r="AG224" s="39"/>
      <c r="AH224" s="39"/>
      <c r="AI224" s="88">
        <v>84309</v>
      </c>
      <c r="AJ224" s="39"/>
      <c r="AK224" s="39"/>
      <c r="AL224" s="88">
        <v>84329</v>
      </c>
      <c r="AM224" s="39"/>
      <c r="AN224" s="39"/>
      <c r="AO224" s="88">
        <v>84349</v>
      </c>
      <c r="AP224" s="39"/>
      <c r="AQ224" s="39"/>
      <c r="AR224" s="88">
        <v>84369</v>
      </c>
      <c r="AS224" s="39"/>
      <c r="AT224" s="39"/>
      <c r="AU224" s="88">
        <v>84294</v>
      </c>
      <c r="AV224" s="39"/>
      <c r="AW224" s="39"/>
      <c r="AX224" s="24">
        <v>116119</v>
      </c>
      <c r="AY224" s="39"/>
      <c r="AZ224" s="39"/>
      <c r="BA224" s="24">
        <v>110429</v>
      </c>
      <c r="BB224" s="39"/>
      <c r="BC224" s="39"/>
      <c r="BD224" s="24"/>
      <c r="BE224" s="39"/>
      <c r="BF224" s="39"/>
      <c r="BG224" s="24"/>
      <c r="BH224" s="39"/>
      <c r="BI224" s="39"/>
      <c r="BJ224" s="24"/>
      <c r="BK224" s="39"/>
      <c r="BL224" s="39"/>
      <c r="BM224" s="24"/>
      <c r="BN224" s="39"/>
      <c r="BO224" s="39"/>
    </row>
    <row r="225" spans="1:67" x14ac:dyDescent="0.2">
      <c r="A225" s="29" t="s">
        <v>25</v>
      </c>
      <c r="B225" s="29" t="s">
        <v>26</v>
      </c>
      <c r="C225" s="29">
        <f>'À renseigner'!$I$13</f>
        <v>0</v>
      </c>
      <c r="D225" s="82"/>
      <c r="E225" s="83"/>
      <c r="F225" s="83"/>
      <c r="G225" s="83"/>
      <c r="H225" s="83"/>
      <c r="I225" s="84"/>
      <c r="J225" s="84"/>
      <c r="K225" s="83" t="s">
        <v>27</v>
      </c>
      <c r="L225" s="83" t="s">
        <v>27</v>
      </c>
      <c r="M225" s="84"/>
      <c r="N225" s="84"/>
      <c r="O225" s="84"/>
      <c r="P225" s="84"/>
      <c r="Q225" s="84"/>
      <c r="R225" s="84"/>
      <c r="S225" s="84"/>
      <c r="T225" s="108"/>
      <c r="U225" s="108"/>
      <c r="V225" s="84"/>
      <c r="W225" s="84"/>
      <c r="X225" s="84"/>
      <c r="Y225" s="84"/>
      <c r="Z225" s="84"/>
      <c r="AA225" s="84"/>
      <c r="AB225" s="88" t="s">
        <v>584</v>
      </c>
      <c r="AC225" s="84"/>
      <c r="AD225" s="84"/>
      <c r="AE225" s="87"/>
      <c r="AF225" s="88">
        <v>84289</v>
      </c>
      <c r="AG225" s="39"/>
      <c r="AH225" s="39"/>
      <c r="AI225" s="88">
        <v>84309</v>
      </c>
      <c r="AJ225" s="39"/>
      <c r="AK225" s="39"/>
      <c r="AL225" s="88">
        <v>84329</v>
      </c>
      <c r="AM225" s="39"/>
      <c r="AN225" s="39"/>
      <c r="AO225" s="88">
        <v>84349</v>
      </c>
      <c r="AP225" s="39"/>
      <c r="AQ225" s="39"/>
      <c r="AR225" s="88">
        <v>84369</v>
      </c>
      <c r="AS225" s="39"/>
      <c r="AT225" s="39"/>
      <c r="AU225" s="88">
        <v>84294</v>
      </c>
      <c r="AV225" s="39"/>
      <c r="AW225" s="39"/>
      <c r="AX225" s="24">
        <v>116119</v>
      </c>
      <c r="AY225" s="39"/>
      <c r="AZ225" s="39"/>
      <c r="BA225" s="24">
        <v>110429</v>
      </c>
      <c r="BB225" s="39"/>
      <c r="BC225" s="39"/>
      <c r="BD225" s="24"/>
      <c r="BE225" s="39"/>
      <c r="BF225" s="39"/>
      <c r="BG225" s="24"/>
      <c r="BH225" s="39"/>
      <c r="BI225" s="39"/>
      <c r="BJ225" s="24"/>
      <c r="BK225" s="39"/>
      <c r="BL225" s="39"/>
      <c r="BM225" s="24"/>
      <c r="BN225" s="39"/>
      <c r="BO225" s="39"/>
    </row>
    <row r="226" spans="1:67" x14ac:dyDescent="0.2">
      <c r="A226" s="29" t="s">
        <v>25</v>
      </c>
      <c r="B226" s="29" t="s">
        <v>26</v>
      </c>
      <c r="C226" s="29">
        <f>'À renseigner'!$I$13</f>
        <v>0</v>
      </c>
      <c r="D226" s="82"/>
      <c r="E226" s="83"/>
      <c r="F226" s="83"/>
      <c r="G226" s="83"/>
      <c r="H226" s="83"/>
      <c r="I226" s="84"/>
      <c r="J226" s="84"/>
      <c r="K226" s="83" t="s">
        <v>27</v>
      </c>
      <c r="L226" s="83" t="s">
        <v>27</v>
      </c>
      <c r="M226" s="84"/>
      <c r="N226" s="84"/>
      <c r="O226" s="84"/>
      <c r="P226" s="84"/>
      <c r="Q226" s="84"/>
      <c r="R226" s="84"/>
      <c r="S226" s="84"/>
      <c r="T226" s="108"/>
      <c r="U226" s="108"/>
      <c r="V226" s="84"/>
      <c r="W226" s="84"/>
      <c r="X226" s="84"/>
      <c r="Y226" s="84"/>
      <c r="Z226" s="84"/>
      <c r="AA226" s="84"/>
      <c r="AB226" s="88" t="s">
        <v>584</v>
      </c>
      <c r="AC226" s="84"/>
      <c r="AD226" s="84"/>
      <c r="AE226" s="87"/>
      <c r="AF226" s="88">
        <v>84289</v>
      </c>
      <c r="AG226" s="39"/>
      <c r="AH226" s="39"/>
      <c r="AI226" s="88">
        <v>84309</v>
      </c>
      <c r="AJ226" s="39"/>
      <c r="AK226" s="39"/>
      <c r="AL226" s="88">
        <v>84329</v>
      </c>
      <c r="AM226" s="39"/>
      <c r="AN226" s="39"/>
      <c r="AO226" s="88">
        <v>84349</v>
      </c>
      <c r="AP226" s="39"/>
      <c r="AQ226" s="39"/>
      <c r="AR226" s="88">
        <v>84369</v>
      </c>
      <c r="AS226" s="39"/>
      <c r="AT226" s="39"/>
      <c r="AU226" s="88">
        <v>84294</v>
      </c>
      <c r="AV226" s="39"/>
      <c r="AW226" s="39"/>
      <c r="AX226" s="24">
        <v>116119</v>
      </c>
      <c r="AY226" s="39"/>
      <c r="AZ226" s="39"/>
      <c r="BA226" s="24">
        <v>110429</v>
      </c>
      <c r="BB226" s="39"/>
      <c r="BC226" s="39"/>
      <c r="BD226" s="24"/>
      <c r="BE226" s="39"/>
      <c r="BF226" s="39"/>
      <c r="BG226" s="24"/>
      <c r="BH226" s="39"/>
      <c r="BI226" s="39"/>
      <c r="BJ226" s="24"/>
      <c r="BK226" s="39"/>
      <c r="BL226" s="39"/>
      <c r="BM226" s="24"/>
      <c r="BN226" s="39"/>
      <c r="BO226" s="39"/>
    </row>
    <row r="227" spans="1:67" x14ac:dyDescent="0.2">
      <c r="A227" s="29" t="s">
        <v>25</v>
      </c>
      <c r="B227" s="29" t="s">
        <v>26</v>
      </c>
      <c r="C227" s="29">
        <f>'À renseigner'!$I$13</f>
        <v>0</v>
      </c>
      <c r="D227" s="82"/>
      <c r="E227" s="83"/>
      <c r="F227" s="83"/>
      <c r="G227" s="83"/>
      <c r="H227" s="83"/>
      <c r="I227" s="84"/>
      <c r="J227" s="84"/>
      <c r="K227" s="83" t="s">
        <v>27</v>
      </c>
      <c r="L227" s="83" t="s">
        <v>27</v>
      </c>
      <c r="M227" s="84"/>
      <c r="N227" s="84"/>
      <c r="O227" s="84"/>
      <c r="P227" s="84"/>
      <c r="Q227" s="84"/>
      <c r="R227" s="84"/>
      <c r="S227" s="84"/>
      <c r="T227" s="108"/>
      <c r="U227" s="108"/>
      <c r="V227" s="84"/>
      <c r="W227" s="84"/>
      <c r="X227" s="84"/>
      <c r="Y227" s="84"/>
      <c r="Z227" s="84"/>
      <c r="AA227" s="84"/>
      <c r="AB227" s="88" t="s">
        <v>584</v>
      </c>
      <c r="AC227" s="84"/>
      <c r="AD227" s="84"/>
      <c r="AE227" s="87"/>
      <c r="AF227" s="88">
        <v>84289</v>
      </c>
      <c r="AG227" s="39"/>
      <c r="AH227" s="39"/>
      <c r="AI227" s="88">
        <v>84309</v>
      </c>
      <c r="AJ227" s="39"/>
      <c r="AK227" s="39"/>
      <c r="AL227" s="88">
        <v>84329</v>
      </c>
      <c r="AM227" s="39"/>
      <c r="AN227" s="39"/>
      <c r="AO227" s="88">
        <v>84349</v>
      </c>
      <c r="AP227" s="39"/>
      <c r="AQ227" s="39"/>
      <c r="AR227" s="88">
        <v>84369</v>
      </c>
      <c r="AS227" s="39"/>
      <c r="AT227" s="39"/>
      <c r="AU227" s="88">
        <v>84294</v>
      </c>
      <c r="AV227" s="39"/>
      <c r="AW227" s="39"/>
      <c r="AX227" s="24">
        <v>116119</v>
      </c>
      <c r="AY227" s="39"/>
      <c r="AZ227" s="39"/>
      <c r="BA227" s="24">
        <v>110429</v>
      </c>
      <c r="BB227" s="39"/>
      <c r="BC227" s="39"/>
      <c r="BD227" s="24"/>
      <c r="BE227" s="39"/>
      <c r="BF227" s="39"/>
      <c r="BG227" s="24"/>
      <c r="BH227" s="39"/>
      <c r="BI227" s="39"/>
      <c r="BJ227" s="24"/>
      <c r="BK227" s="39"/>
      <c r="BL227" s="39"/>
      <c r="BM227" s="24"/>
      <c r="BN227" s="39"/>
      <c r="BO227" s="39"/>
    </row>
    <row r="228" spans="1:67" x14ac:dyDescent="0.2">
      <c r="A228" s="29" t="s">
        <v>25</v>
      </c>
      <c r="B228" s="29" t="s">
        <v>26</v>
      </c>
      <c r="C228" s="29">
        <f>'À renseigner'!$I$13</f>
        <v>0</v>
      </c>
      <c r="D228" s="82"/>
      <c r="E228" s="83"/>
      <c r="F228" s="83"/>
      <c r="G228" s="83"/>
      <c r="H228" s="83"/>
      <c r="I228" s="84"/>
      <c r="J228" s="84"/>
      <c r="K228" s="83" t="s">
        <v>27</v>
      </c>
      <c r="L228" s="83" t="s">
        <v>27</v>
      </c>
      <c r="M228" s="84"/>
      <c r="N228" s="84"/>
      <c r="O228" s="84"/>
      <c r="P228" s="84"/>
      <c r="Q228" s="84"/>
      <c r="R228" s="84"/>
      <c r="S228" s="84"/>
      <c r="T228" s="108"/>
      <c r="U228" s="108"/>
      <c r="V228" s="84"/>
      <c r="W228" s="84"/>
      <c r="X228" s="84"/>
      <c r="Y228" s="84"/>
      <c r="Z228" s="84"/>
      <c r="AA228" s="84"/>
      <c r="AB228" s="88" t="s">
        <v>584</v>
      </c>
      <c r="AC228" s="84"/>
      <c r="AD228" s="84"/>
      <c r="AE228" s="87"/>
      <c r="AF228" s="88">
        <v>84289</v>
      </c>
      <c r="AG228" s="39"/>
      <c r="AH228" s="39"/>
      <c r="AI228" s="88">
        <v>84309</v>
      </c>
      <c r="AJ228" s="39"/>
      <c r="AK228" s="39"/>
      <c r="AL228" s="88">
        <v>84329</v>
      </c>
      <c r="AM228" s="39"/>
      <c r="AN228" s="39"/>
      <c r="AO228" s="88">
        <v>84349</v>
      </c>
      <c r="AP228" s="39"/>
      <c r="AQ228" s="39"/>
      <c r="AR228" s="88">
        <v>84369</v>
      </c>
      <c r="AS228" s="39"/>
      <c r="AT228" s="39"/>
      <c r="AU228" s="88">
        <v>84294</v>
      </c>
      <c r="AV228" s="39"/>
      <c r="AW228" s="39"/>
      <c r="AX228" s="24">
        <v>116119</v>
      </c>
      <c r="AY228" s="39"/>
      <c r="AZ228" s="39"/>
      <c r="BA228" s="24">
        <v>110429</v>
      </c>
      <c r="BB228" s="39"/>
      <c r="BC228" s="39"/>
      <c r="BD228" s="24"/>
      <c r="BE228" s="39"/>
      <c r="BF228" s="39"/>
      <c r="BG228" s="24"/>
      <c r="BH228" s="39"/>
      <c r="BI228" s="39"/>
      <c r="BJ228" s="24"/>
      <c r="BK228" s="39"/>
      <c r="BL228" s="39"/>
      <c r="BM228" s="24"/>
      <c r="BN228" s="39"/>
      <c r="BO228" s="39"/>
    </row>
    <row r="229" spans="1:67" x14ac:dyDescent="0.2">
      <c r="A229" s="29" t="s">
        <v>25</v>
      </c>
      <c r="B229" s="29" t="s">
        <v>26</v>
      </c>
      <c r="C229" s="29">
        <f>'À renseigner'!$I$13</f>
        <v>0</v>
      </c>
      <c r="D229" s="82"/>
      <c r="E229" s="83"/>
      <c r="F229" s="83"/>
      <c r="G229" s="83"/>
      <c r="H229" s="83"/>
      <c r="I229" s="84"/>
      <c r="J229" s="84"/>
      <c r="K229" s="83" t="s">
        <v>27</v>
      </c>
      <c r="L229" s="83" t="s">
        <v>27</v>
      </c>
      <c r="M229" s="84"/>
      <c r="N229" s="84"/>
      <c r="O229" s="84"/>
      <c r="P229" s="84"/>
      <c r="Q229" s="84"/>
      <c r="R229" s="84"/>
      <c r="S229" s="84"/>
      <c r="T229" s="108"/>
      <c r="U229" s="108"/>
      <c r="V229" s="84"/>
      <c r="W229" s="84"/>
      <c r="X229" s="84"/>
      <c r="Y229" s="84"/>
      <c r="Z229" s="84"/>
      <c r="AA229" s="84"/>
      <c r="AB229" s="88" t="s">
        <v>584</v>
      </c>
      <c r="AC229" s="84"/>
      <c r="AD229" s="84"/>
      <c r="AE229" s="87"/>
      <c r="AF229" s="88">
        <v>84289</v>
      </c>
      <c r="AG229" s="39"/>
      <c r="AH229" s="39"/>
      <c r="AI229" s="88">
        <v>84309</v>
      </c>
      <c r="AJ229" s="39"/>
      <c r="AK229" s="39"/>
      <c r="AL229" s="88">
        <v>84329</v>
      </c>
      <c r="AM229" s="39"/>
      <c r="AN229" s="39"/>
      <c r="AO229" s="88">
        <v>84349</v>
      </c>
      <c r="AP229" s="39"/>
      <c r="AQ229" s="39"/>
      <c r="AR229" s="88">
        <v>84369</v>
      </c>
      <c r="AS229" s="39"/>
      <c r="AT229" s="39"/>
      <c r="AU229" s="88">
        <v>84294</v>
      </c>
      <c r="AV229" s="39"/>
      <c r="AW229" s="39"/>
      <c r="AX229" s="24">
        <v>116119</v>
      </c>
      <c r="AY229" s="39"/>
      <c r="AZ229" s="39"/>
      <c r="BA229" s="24">
        <v>110429</v>
      </c>
      <c r="BB229" s="39"/>
      <c r="BC229" s="39"/>
      <c r="BD229" s="24"/>
      <c r="BE229" s="39"/>
      <c r="BF229" s="39"/>
      <c r="BG229" s="24"/>
      <c r="BH229" s="39"/>
      <c r="BI229" s="39"/>
      <c r="BJ229" s="24"/>
      <c r="BK229" s="39"/>
      <c r="BL229" s="39"/>
      <c r="BM229" s="24"/>
      <c r="BN229" s="39"/>
      <c r="BO229" s="39"/>
    </row>
    <row r="230" spans="1:67" x14ac:dyDescent="0.2">
      <c r="A230" s="29" t="s">
        <v>25</v>
      </c>
      <c r="B230" s="29" t="s">
        <v>26</v>
      </c>
      <c r="C230" s="29">
        <f>'À renseigner'!$I$13</f>
        <v>0</v>
      </c>
      <c r="D230" s="82"/>
      <c r="E230" s="83"/>
      <c r="F230" s="83"/>
      <c r="G230" s="83"/>
      <c r="H230" s="83"/>
      <c r="I230" s="84"/>
      <c r="J230" s="84"/>
      <c r="K230" s="83" t="s">
        <v>27</v>
      </c>
      <c r="L230" s="83" t="s">
        <v>27</v>
      </c>
      <c r="M230" s="84"/>
      <c r="N230" s="84"/>
      <c r="O230" s="84"/>
      <c r="P230" s="84"/>
      <c r="Q230" s="84"/>
      <c r="R230" s="84"/>
      <c r="S230" s="84"/>
      <c r="T230" s="108"/>
      <c r="U230" s="108"/>
      <c r="V230" s="84"/>
      <c r="W230" s="84"/>
      <c r="X230" s="84"/>
      <c r="Y230" s="84"/>
      <c r="Z230" s="84"/>
      <c r="AA230" s="84"/>
      <c r="AB230" s="88" t="s">
        <v>584</v>
      </c>
      <c r="AC230" s="84"/>
      <c r="AD230" s="84"/>
      <c r="AE230" s="87"/>
      <c r="AF230" s="88">
        <v>84289</v>
      </c>
      <c r="AG230" s="39"/>
      <c r="AH230" s="39"/>
      <c r="AI230" s="88">
        <v>84309</v>
      </c>
      <c r="AJ230" s="39"/>
      <c r="AK230" s="39"/>
      <c r="AL230" s="88">
        <v>84329</v>
      </c>
      <c r="AM230" s="39"/>
      <c r="AN230" s="39"/>
      <c r="AO230" s="88">
        <v>84349</v>
      </c>
      <c r="AP230" s="39"/>
      <c r="AQ230" s="39"/>
      <c r="AR230" s="88">
        <v>84369</v>
      </c>
      <c r="AS230" s="39"/>
      <c r="AT230" s="39"/>
      <c r="AU230" s="88">
        <v>84294</v>
      </c>
      <c r="AV230" s="39"/>
      <c r="AW230" s="39"/>
      <c r="AX230" s="24">
        <v>116119</v>
      </c>
      <c r="AY230" s="39"/>
      <c r="AZ230" s="39"/>
      <c r="BA230" s="24">
        <v>110429</v>
      </c>
      <c r="BB230" s="39"/>
      <c r="BC230" s="39"/>
      <c r="BD230" s="24"/>
      <c r="BE230" s="39"/>
      <c r="BF230" s="39"/>
      <c r="BG230" s="24"/>
      <c r="BH230" s="39"/>
      <c r="BI230" s="39"/>
      <c r="BJ230" s="24"/>
      <c r="BK230" s="39"/>
      <c r="BL230" s="39"/>
      <c r="BM230" s="24"/>
      <c r="BN230" s="39"/>
      <c r="BO230" s="39"/>
    </row>
    <row r="231" spans="1:67" x14ac:dyDescent="0.2">
      <c r="A231" s="29" t="s">
        <v>25</v>
      </c>
      <c r="B231" s="29" t="s">
        <v>26</v>
      </c>
      <c r="C231" s="29">
        <f>'À renseigner'!$I$13</f>
        <v>0</v>
      </c>
      <c r="D231" s="82"/>
      <c r="E231" s="83"/>
      <c r="F231" s="83"/>
      <c r="G231" s="83"/>
      <c r="H231" s="83"/>
      <c r="I231" s="84"/>
      <c r="J231" s="84"/>
      <c r="K231" s="83" t="s">
        <v>27</v>
      </c>
      <c r="L231" s="83" t="s">
        <v>27</v>
      </c>
      <c r="M231" s="84"/>
      <c r="N231" s="84"/>
      <c r="O231" s="84"/>
      <c r="P231" s="84"/>
      <c r="Q231" s="84"/>
      <c r="R231" s="84"/>
      <c r="S231" s="84"/>
      <c r="T231" s="108"/>
      <c r="U231" s="108"/>
      <c r="V231" s="84"/>
      <c r="W231" s="84"/>
      <c r="X231" s="84"/>
      <c r="Y231" s="84"/>
      <c r="Z231" s="84"/>
      <c r="AA231" s="84"/>
      <c r="AB231" s="88" t="s">
        <v>584</v>
      </c>
      <c r="AC231" s="84"/>
      <c r="AD231" s="84"/>
      <c r="AE231" s="87"/>
      <c r="AF231" s="88">
        <v>84289</v>
      </c>
      <c r="AG231" s="39"/>
      <c r="AH231" s="39"/>
      <c r="AI231" s="88">
        <v>84309</v>
      </c>
      <c r="AJ231" s="39"/>
      <c r="AK231" s="39"/>
      <c r="AL231" s="88">
        <v>84329</v>
      </c>
      <c r="AM231" s="39"/>
      <c r="AN231" s="39"/>
      <c r="AO231" s="88">
        <v>84349</v>
      </c>
      <c r="AP231" s="39"/>
      <c r="AQ231" s="39"/>
      <c r="AR231" s="88">
        <v>84369</v>
      </c>
      <c r="AS231" s="39"/>
      <c r="AT231" s="39"/>
      <c r="AU231" s="88">
        <v>84294</v>
      </c>
      <c r="AV231" s="39"/>
      <c r="AW231" s="39"/>
      <c r="AX231" s="24">
        <v>116119</v>
      </c>
      <c r="AY231" s="39"/>
      <c r="AZ231" s="39"/>
      <c r="BA231" s="24">
        <v>110429</v>
      </c>
      <c r="BB231" s="39"/>
      <c r="BC231" s="39"/>
      <c r="BD231" s="24"/>
      <c r="BE231" s="39"/>
      <c r="BF231" s="39"/>
      <c r="BG231" s="24"/>
      <c r="BH231" s="39"/>
      <c r="BI231" s="39"/>
      <c r="BJ231" s="24"/>
      <c r="BK231" s="39"/>
      <c r="BL231" s="39"/>
      <c r="BM231" s="24"/>
      <c r="BN231" s="39"/>
      <c r="BO231" s="39"/>
    </row>
    <row r="232" spans="1:67" x14ac:dyDescent="0.2">
      <c r="A232" s="29" t="s">
        <v>25</v>
      </c>
      <c r="B232" s="29" t="s">
        <v>26</v>
      </c>
      <c r="C232" s="29">
        <f>'À renseigner'!$I$13</f>
        <v>0</v>
      </c>
      <c r="D232" s="82"/>
      <c r="E232" s="83"/>
      <c r="F232" s="83"/>
      <c r="G232" s="83"/>
      <c r="H232" s="83"/>
      <c r="I232" s="84"/>
      <c r="J232" s="84"/>
      <c r="K232" s="83" t="s">
        <v>27</v>
      </c>
      <c r="L232" s="83" t="s">
        <v>27</v>
      </c>
      <c r="M232" s="84"/>
      <c r="N232" s="84"/>
      <c r="O232" s="84"/>
      <c r="P232" s="84"/>
      <c r="Q232" s="84"/>
      <c r="R232" s="84"/>
      <c r="S232" s="84"/>
      <c r="T232" s="108"/>
      <c r="U232" s="108"/>
      <c r="V232" s="84"/>
      <c r="W232" s="84"/>
      <c r="X232" s="84"/>
      <c r="Y232" s="84"/>
      <c r="Z232" s="84"/>
      <c r="AA232" s="84"/>
      <c r="AB232" s="88" t="s">
        <v>584</v>
      </c>
      <c r="AC232" s="84"/>
      <c r="AD232" s="84"/>
      <c r="AE232" s="87"/>
      <c r="AF232" s="88">
        <v>84289</v>
      </c>
      <c r="AG232" s="39"/>
      <c r="AH232" s="39"/>
      <c r="AI232" s="88">
        <v>84309</v>
      </c>
      <c r="AJ232" s="39"/>
      <c r="AK232" s="39"/>
      <c r="AL232" s="88">
        <v>84329</v>
      </c>
      <c r="AM232" s="39"/>
      <c r="AN232" s="39"/>
      <c r="AO232" s="88">
        <v>84349</v>
      </c>
      <c r="AP232" s="39"/>
      <c r="AQ232" s="39"/>
      <c r="AR232" s="88">
        <v>84369</v>
      </c>
      <c r="AS232" s="39"/>
      <c r="AT232" s="39"/>
      <c r="AU232" s="88">
        <v>84294</v>
      </c>
      <c r="AV232" s="39"/>
      <c r="AW232" s="39"/>
      <c r="AX232" s="24">
        <v>116119</v>
      </c>
      <c r="AY232" s="39"/>
      <c r="AZ232" s="39"/>
      <c r="BA232" s="24">
        <v>110429</v>
      </c>
      <c r="BB232" s="39"/>
      <c r="BC232" s="39"/>
      <c r="BD232" s="24"/>
      <c r="BE232" s="39"/>
      <c r="BF232" s="39"/>
      <c r="BG232" s="24"/>
      <c r="BH232" s="39"/>
      <c r="BI232" s="39"/>
      <c r="BJ232" s="24"/>
      <c r="BK232" s="39"/>
      <c r="BL232" s="39"/>
      <c r="BM232" s="24"/>
      <c r="BN232" s="39"/>
      <c r="BO232" s="39"/>
    </row>
    <row r="233" spans="1:67" x14ac:dyDescent="0.2">
      <c r="A233" s="29" t="s">
        <v>25</v>
      </c>
      <c r="B233" s="29" t="s">
        <v>26</v>
      </c>
      <c r="C233" s="29">
        <f>'À renseigner'!$I$13</f>
        <v>0</v>
      </c>
      <c r="D233" s="82"/>
      <c r="E233" s="83"/>
      <c r="F233" s="83"/>
      <c r="G233" s="83"/>
      <c r="H233" s="83"/>
      <c r="I233" s="84"/>
      <c r="J233" s="84"/>
      <c r="K233" s="83" t="s">
        <v>27</v>
      </c>
      <c r="L233" s="83" t="s">
        <v>27</v>
      </c>
      <c r="M233" s="84"/>
      <c r="N233" s="84"/>
      <c r="O233" s="84"/>
      <c r="P233" s="84"/>
      <c r="Q233" s="84"/>
      <c r="R233" s="84"/>
      <c r="S233" s="84"/>
      <c r="T233" s="108"/>
      <c r="U233" s="108"/>
      <c r="V233" s="84"/>
      <c r="W233" s="84"/>
      <c r="X233" s="84"/>
      <c r="Y233" s="84"/>
      <c r="Z233" s="84"/>
      <c r="AA233" s="84"/>
      <c r="AB233" s="88" t="s">
        <v>584</v>
      </c>
      <c r="AC233" s="84"/>
      <c r="AD233" s="84"/>
      <c r="AE233" s="87"/>
      <c r="AF233" s="88">
        <v>84289</v>
      </c>
      <c r="AG233" s="39"/>
      <c r="AH233" s="39"/>
      <c r="AI233" s="88">
        <v>84309</v>
      </c>
      <c r="AJ233" s="39"/>
      <c r="AK233" s="39"/>
      <c r="AL233" s="88">
        <v>84329</v>
      </c>
      <c r="AM233" s="39"/>
      <c r="AN233" s="39"/>
      <c r="AO233" s="88">
        <v>84349</v>
      </c>
      <c r="AP233" s="39"/>
      <c r="AQ233" s="39"/>
      <c r="AR233" s="88">
        <v>84369</v>
      </c>
      <c r="AS233" s="39"/>
      <c r="AT233" s="39"/>
      <c r="AU233" s="88">
        <v>84294</v>
      </c>
      <c r="AV233" s="39"/>
      <c r="AW233" s="39"/>
      <c r="AX233" s="24">
        <v>116119</v>
      </c>
      <c r="AY233" s="39"/>
      <c r="AZ233" s="39"/>
      <c r="BA233" s="24">
        <v>110429</v>
      </c>
      <c r="BB233" s="39"/>
      <c r="BC233" s="39"/>
      <c r="BD233" s="24"/>
      <c r="BE233" s="39"/>
      <c r="BF233" s="39"/>
      <c r="BG233" s="24"/>
      <c r="BH233" s="39"/>
      <c r="BI233" s="39"/>
      <c r="BJ233" s="24"/>
      <c r="BK233" s="39"/>
      <c r="BL233" s="39"/>
      <c r="BM233" s="24"/>
      <c r="BN233" s="39"/>
      <c r="BO233" s="39"/>
    </row>
    <row r="234" spans="1:67" x14ac:dyDescent="0.2">
      <c r="A234" s="29" t="s">
        <v>25</v>
      </c>
      <c r="B234" s="29" t="s">
        <v>26</v>
      </c>
      <c r="C234" s="29">
        <f>'À renseigner'!$I$13</f>
        <v>0</v>
      </c>
      <c r="D234" s="82"/>
      <c r="E234" s="83"/>
      <c r="F234" s="83"/>
      <c r="G234" s="83"/>
      <c r="H234" s="83"/>
      <c r="I234" s="84"/>
      <c r="J234" s="84"/>
      <c r="K234" s="83" t="s">
        <v>27</v>
      </c>
      <c r="L234" s="83" t="s">
        <v>27</v>
      </c>
      <c r="M234" s="84"/>
      <c r="N234" s="84"/>
      <c r="O234" s="84"/>
      <c r="P234" s="84"/>
      <c r="Q234" s="84"/>
      <c r="R234" s="84"/>
      <c r="S234" s="84"/>
      <c r="T234" s="108"/>
      <c r="U234" s="108"/>
      <c r="V234" s="84"/>
      <c r="W234" s="84"/>
      <c r="X234" s="84"/>
      <c r="Y234" s="84"/>
      <c r="Z234" s="84"/>
      <c r="AA234" s="84"/>
      <c r="AB234" s="88" t="s">
        <v>584</v>
      </c>
      <c r="AC234" s="84"/>
      <c r="AD234" s="84"/>
      <c r="AE234" s="87"/>
      <c r="AF234" s="88">
        <v>84289</v>
      </c>
      <c r="AG234" s="39"/>
      <c r="AH234" s="39"/>
      <c r="AI234" s="88">
        <v>84309</v>
      </c>
      <c r="AJ234" s="39"/>
      <c r="AK234" s="39"/>
      <c r="AL234" s="88">
        <v>84329</v>
      </c>
      <c r="AM234" s="39"/>
      <c r="AN234" s="39"/>
      <c r="AO234" s="88">
        <v>84349</v>
      </c>
      <c r="AP234" s="39"/>
      <c r="AQ234" s="39"/>
      <c r="AR234" s="88">
        <v>84369</v>
      </c>
      <c r="AS234" s="39"/>
      <c r="AT234" s="39"/>
      <c r="AU234" s="88">
        <v>84294</v>
      </c>
      <c r="AV234" s="39"/>
      <c r="AW234" s="39"/>
      <c r="AX234" s="24">
        <v>116119</v>
      </c>
      <c r="AY234" s="39"/>
      <c r="AZ234" s="39"/>
      <c r="BA234" s="24">
        <v>110429</v>
      </c>
      <c r="BB234" s="39"/>
      <c r="BC234" s="39"/>
      <c r="BD234" s="24"/>
      <c r="BE234" s="39"/>
      <c r="BF234" s="39"/>
      <c r="BG234" s="24"/>
      <c r="BH234" s="39"/>
      <c r="BI234" s="39"/>
      <c r="BJ234" s="24"/>
      <c r="BK234" s="39"/>
      <c r="BL234" s="39"/>
      <c r="BM234" s="24"/>
      <c r="BN234" s="39"/>
      <c r="BO234" s="39"/>
    </row>
    <row r="235" spans="1:67" x14ac:dyDescent="0.2">
      <c r="A235" s="29" t="s">
        <v>25</v>
      </c>
      <c r="B235" s="29" t="s">
        <v>26</v>
      </c>
      <c r="C235" s="29">
        <f>'À renseigner'!$I$13</f>
        <v>0</v>
      </c>
      <c r="D235" s="82"/>
      <c r="E235" s="83"/>
      <c r="F235" s="83"/>
      <c r="G235" s="83"/>
      <c r="H235" s="83"/>
      <c r="I235" s="84"/>
      <c r="J235" s="84"/>
      <c r="K235" s="83" t="s">
        <v>27</v>
      </c>
      <c r="L235" s="83" t="s">
        <v>27</v>
      </c>
      <c r="M235" s="84"/>
      <c r="N235" s="84"/>
      <c r="O235" s="84"/>
      <c r="P235" s="84"/>
      <c r="Q235" s="84"/>
      <c r="R235" s="84"/>
      <c r="S235" s="84"/>
      <c r="T235" s="108"/>
      <c r="U235" s="108"/>
      <c r="V235" s="84"/>
      <c r="W235" s="84"/>
      <c r="X235" s="84"/>
      <c r="Y235" s="84"/>
      <c r="Z235" s="84"/>
      <c r="AA235" s="84"/>
      <c r="AB235" s="88" t="s">
        <v>584</v>
      </c>
      <c r="AC235" s="84"/>
      <c r="AD235" s="84"/>
      <c r="AE235" s="87"/>
      <c r="AF235" s="88">
        <v>84289</v>
      </c>
      <c r="AG235" s="39"/>
      <c r="AH235" s="39"/>
      <c r="AI235" s="88">
        <v>84309</v>
      </c>
      <c r="AJ235" s="39"/>
      <c r="AK235" s="39"/>
      <c r="AL235" s="88">
        <v>84329</v>
      </c>
      <c r="AM235" s="39"/>
      <c r="AN235" s="39"/>
      <c r="AO235" s="88">
        <v>84349</v>
      </c>
      <c r="AP235" s="39"/>
      <c r="AQ235" s="39"/>
      <c r="AR235" s="88">
        <v>84369</v>
      </c>
      <c r="AS235" s="39"/>
      <c r="AT235" s="39"/>
      <c r="AU235" s="88">
        <v>84294</v>
      </c>
      <c r="AV235" s="39"/>
      <c r="AW235" s="39"/>
      <c r="AX235" s="24">
        <v>116119</v>
      </c>
      <c r="AY235" s="39"/>
      <c r="AZ235" s="39"/>
      <c r="BA235" s="24">
        <v>110429</v>
      </c>
      <c r="BB235" s="39"/>
      <c r="BC235" s="39"/>
      <c r="BD235" s="24"/>
      <c r="BE235" s="39"/>
      <c r="BF235" s="39"/>
      <c r="BG235" s="24"/>
      <c r="BH235" s="39"/>
      <c r="BI235" s="39"/>
      <c r="BJ235" s="24"/>
      <c r="BK235" s="39"/>
      <c r="BL235" s="39"/>
      <c r="BM235" s="24"/>
      <c r="BN235" s="39"/>
      <c r="BO235" s="39"/>
    </row>
    <row r="236" spans="1:67" x14ac:dyDescent="0.2">
      <c r="A236" s="29" t="s">
        <v>25</v>
      </c>
      <c r="B236" s="29" t="s">
        <v>26</v>
      </c>
      <c r="C236" s="29">
        <f>'À renseigner'!$I$13</f>
        <v>0</v>
      </c>
      <c r="D236" s="82"/>
      <c r="E236" s="83"/>
      <c r="F236" s="83"/>
      <c r="G236" s="83"/>
      <c r="H236" s="83"/>
      <c r="I236" s="84"/>
      <c r="J236" s="84"/>
      <c r="K236" s="83" t="s">
        <v>27</v>
      </c>
      <c r="L236" s="83" t="s">
        <v>27</v>
      </c>
      <c r="M236" s="84"/>
      <c r="N236" s="84"/>
      <c r="O236" s="84"/>
      <c r="P236" s="84"/>
      <c r="Q236" s="84"/>
      <c r="R236" s="84"/>
      <c r="S236" s="84"/>
      <c r="T236" s="108"/>
      <c r="U236" s="108"/>
      <c r="V236" s="84"/>
      <c r="W236" s="84"/>
      <c r="X236" s="84"/>
      <c r="Y236" s="84"/>
      <c r="Z236" s="84"/>
      <c r="AA236" s="84"/>
      <c r="AB236" s="88" t="s">
        <v>584</v>
      </c>
      <c r="AC236" s="84"/>
      <c r="AD236" s="84"/>
      <c r="AE236" s="87"/>
      <c r="AF236" s="88">
        <v>84289</v>
      </c>
      <c r="AG236" s="39"/>
      <c r="AH236" s="39"/>
      <c r="AI236" s="88">
        <v>84309</v>
      </c>
      <c r="AJ236" s="39"/>
      <c r="AK236" s="39"/>
      <c r="AL236" s="88">
        <v>84329</v>
      </c>
      <c r="AM236" s="39"/>
      <c r="AN236" s="39"/>
      <c r="AO236" s="88">
        <v>84349</v>
      </c>
      <c r="AP236" s="39"/>
      <c r="AQ236" s="39"/>
      <c r="AR236" s="88">
        <v>84369</v>
      </c>
      <c r="AS236" s="39"/>
      <c r="AT236" s="39"/>
      <c r="AU236" s="88">
        <v>84294</v>
      </c>
      <c r="AV236" s="39"/>
      <c r="AW236" s="39"/>
      <c r="AX236" s="24">
        <v>116119</v>
      </c>
      <c r="AY236" s="39"/>
      <c r="AZ236" s="39"/>
      <c r="BA236" s="24">
        <v>110429</v>
      </c>
      <c r="BB236" s="39"/>
      <c r="BC236" s="39"/>
      <c r="BD236" s="24"/>
      <c r="BE236" s="39"/>
      <c r="BF236" s="39"/>
      <c r="BG236" s="24"/>
      <c r="BH236" s="39"/>
      <c r="BI236" s="39"/>
      <c r="BJ236" s="24"/>
      <c r="BK236" s="39"/>
      <c r="BL236" s="39"/>
      <c r="BM236" s="24"/>
      <c r="BN236" s="39"/>
      <c r="BO236" s="39"/>
    </row>
    <row r="237" spans="1:67" x14ac:dyDescent="0.2">
      <c r="A237" s="29" t="s">
        <v>25</v>
      </c>
      <c r="B237" s="29" t="s">
        <v>26</v>
      </c>
      <c r="C237" s="29">
        <f>'À renseigner'!$I$13</f>
        <v>0</v>
      </c>
      <c r="D237" s="82"/>
      <c r="E237" s="83"/>
      <c r="F237" s="83"/>
      <c r="G237" s="83"/>
      <c r="H237" s="83"/>
      <c r="I237" s="84"/>
      <c r="J237" s="84"/>
      <c r="K237" s="83" t="s">
        <v>27</v>
      </c>
      <c r="L237" s="83" t="s">
        <v>27</v>
      </c>
      <c r="M237" s="84"/>
      <c r="N237" s="84"/>
      <c r="O237" s="84"/>
      <c r="P237" s="84"/>
      <c r="Q237" s="84"/>
      <c r="R237" s="84"/>
      <c r="S237" s="84"/>
      <c r="T237" s="108"/>
      <c r="U237" s="108"/>
      <c r="V237" s="84"/>
      <c r="W237" s="84"/>
      <c r="X237" s="84"/>
      <c r="Y237" s="84"/>
      <c r="Z237" s="84"/>
      <c r="AA237" s="84"/>
      <c r="AB237" s="88" t="s">
        <v>584</v>
      </c>
      <c r="AC237" s="84"/>
      <c r="AD237" s="84"/>
      <c r="AE237" s="87"/>
      <c r="AF237" s="88">
        <v>84289</v>
      </c>
      <c r="AG237" s="39"/>
      <c r="AH237" s="39"/>
      <c r="AI237" s="88">
        <v>84309</v>
      </c>
      <c r="AJ237" s="39"/>
      <c r="AK237" s="39"/>
      <c r="AL237" s="88">
        <v>84329</v>
      </c>
      <c r="AM237" s="39"/>
      <c r="AN237" s="39"/>
      <c r="AO237" s="88">
        <v>84349</v>
      </c>
      <c r="AP237" s="39"/>
      <c r="AQ237" s="39"/>
      <c r="AR237" s="88">
        <v>84369</v>
      </c>
      <c r="AS237" s="39"/>
      <c r="AT237" s="39"/>
      <c r="AU237" s="88">
        <v>84294</v>
      </c>
      <c r="AV237" s="39"/>
      <c r="AW237" s="39"/>
      <c r="AX237" s="24">
        <v>116119</v>
      </c>
      <c r="AY237" s="39"/>
      <c r="AZ237" s="39"/>
      <c r="BA237" s="24">
        <v>110429</v>
      </c>
      <c r="BB237" s="39"/>
      <c r="BC237" s="39"/>
      <c r="BD237" s="24"/>
      <c r="BE237" s="39"/>
      <c r="BF237" s="39"/>
      <c r="BG237" s="24"/>
      <c r="BH237" s="39"/>
      <c r="BI237" s="39"/>
      <c r="BJ237" s="24"/>
      <c r="BK237" s="39"/>
      <c r="BL237" s="39"/>
      <c r="BM237" s="24"/>
      <c r="BN237" s="39"/>
      <c r="BO237" s="39"/>
    </row>
    <row r="238" spans="1:67" x14ac:dyDescent="0.2">
      <c r="A238" s="29" t="s">
        <v>25</v>
      </c>
      <c r="B238" s="29" t="s">
        <v>26</v>
      </c>
      <c r="C238" s="29">
        <f>'À renseigner'!$I$13</f>
        <v>0</v>
      </c>
      <c r="D238" s="82"/>
      <c r="E238" s="83"/>
      <c r="F238" s="83"/>
      <c r="G238" s="83"/>
      <c r="H238" s="83"/>
      <c r="I238" s="84"/>
      <c r="J238" s="84"/>
      <c r="K238" s="83" t="s">
        <v>27</v>
      </c>
      <c r="L238" s="83" t="s">
        <v>27</v>
      </c>
      <c r="M238" s="84"/>
      <c r="N238" s="84"/>
      <c r="O238" s="84"/>
      <c r="P238" s="84"/>
      <c r="Q238" s="84"/>
      <c r="R238" s="84"/>
      <c r="S238" s="84"/>
      <c r="T238" s="108"/>
      <c r="U238" s="108"/>
      <c r="V238" s="84"/>
      <c r="W238" s="84"/>
      <c r="X238" s="84"/>
      <c r="Y238" s="84"/>
      <c r="Z238" s="84"/>
      <c r="AA238" s="84"/>
      <c r="AB238" s="88" t="s">
        <v>584</v>
      </c>
      <c r="AC238" s="84"/>
      <c r="AD238" s="84"/>
      <c r="AE238" s="87"/>
      <c r="AF238" s="88">
        <v>84289</v>
      </c>
      <c r="AG238" s="39"/>
      <c r="AH238" s="39"/>
      <c r="AI238" s="88">
        <v>84309</v>
      </c>
      <c r="AJ238" s="39"/>
      <c r="AK238" s="39"/>
      <c r="AL238" s="88">
        <v>84329</v>
      </c>
      <c r="AM238" s="39"/>
      <c r="AN238" s="39"/>
      <c r="AO238" s="88">
        <v>84349</v>
      </c>
      <c r="AP238" s="39"/>
      <c r="AQ238" s="39"/>
      <c r="AR238" s="88">
        <v>84369</v>
      </c>
      <c r="AS238" s="39"/>
      <c r="AT238" s="39"/>
      <c r="AU238" s="88">
        <v>84294</v>
      </c>
      <c r="AV238" s="39"/>
      <c r="AW238" s="39"/>
      <c r="AX238" s="24">
        <v>116119</v>
      </c>
      <c r="AY238" s="39"/>
      <c r="AZ238" s="39"/>
      <c r="BA238" s="24">
        <v>110429</v>
      </c>
      <c r="BB238" s="39"/>
      <c r="BC238" s="39"/>
      <c r="BD238" s="24"/>
      <c r="BE238" s="39"/>
      <c r="BF238" s="39"/>
      <c r="BG238" s="24"/>
      <c r="BH238" s="39"/>
      <c r="BI238" s="39"/>
      <c r="BJ238" s="24"/>
      <c r="BK238" s="39"/>
      <c r="BL238" s="39"/>
      <c r="BM238" s="24"/>
      <c r="BN238" s="39"/>
      <c r="BO238" s="39"/>
    </row>
    <row r="239" spans="1:67" x14ac:dyDescent="0.2">
      <c r="A239" s="29" t="s">
        <v>25</v>
      </c>
      <c r="B239" s="29" t="s">
        <v>26</v>
      </c>
      <c r="C239" s="29">
        <f>'À renseigner'!$I$13</f>
        <v>0</v>
      </c>
      <c r="D239" s="82"/>
      <c r="E239" s="83"/>
      <c r="F239" s="83"/>
      <c r="G239" s="83"/>
      <c r="H239" s="83"/>
      <c r="I239" s="84"/>
      <c r="J239" s="84"/>
      <c r="K239" s="83" t="s">
        <v>27</v>
      </c>
      <c r="L239" s="83" t="s">
        <v>27</v>
      </c>
      <c r="M239" s="84"/>
      <c r="N239" s="84"/>
      <c r="O239" s="84"/>
      <c r="P239" s="84"/>
      <c r="Q239" s="84"/>
      <c r="R239" s="84"/>
      <c r="S239" s="84"/>
      <c r="T239" s="108"/>
      <c r="U239" s="108"/>
      <c r="V239" s="84"/>
      <c r="W239" s="84"/>
      <c r="X239" s="84"/>
      <c r="Y239" s="84"/>
      <c r="Z239" s="84"/>
      <c r="AA239" s="84"/>
      <c r="AB239" s="88" t="s">
        <v>584</v>
      </c>
      <c r="AC239" s="84"/>
      <c r="AD239" s="84"/>
      <c r="AE239" s="87"/>
      <c r="AF239" s="88">
        <v>84289</v>
      </c>
      <c r="AG239" s="39"/>
      <c r="AH239" s="39"/>
      <c r="AI239" s="88">
        <v>84309</v>
      </c>
      <c r="AJ239" s="39"/>
      <c r="AK239" s="39"/>
      <c r="AL239" s="88">
        <v>84329</v>
      </c>
      <c r="AM239" s="39"/>
      <c r="AN239" s="39"/>
      <c r="AO239" s="88">
        <v>84349</v>
      </c>
      <c r="AP239" s="39"/>
      <c r="AQ239" s="39"/>
      <c r="AR239" s="88">
        <v>84369</v>
      </c>
      <c r="AS239" s="39"/>
      <c r="AT239" s="39"/>
      <c r="AU239" s="88">
        <v>84294</v>
      </c>
      <c r="AV239" s="39"/>
      <c r="AW239" s="39"/>
      <c r="AX239" s="24">
        <v>116119</v>
      </c>
      <c r="AY239" s="39"/>
      <c r="AZ239" s="39"/>
      <c r="BA239" s="24">
        <v>110429</v>
      </c>
      <c r="BB239" s="39"/>
      <c r="BC239" s="39"/>
      <c r="BD239" s="24"/>
      <c r="BE239" s="39"/>
      <c r="BF239" s="39"/>
      <c r="BG239" s="24"/>
      <c r="BH239" s="39"/>
      <c r="BI239" s="39"/>
      <c r="BJ239" s="24"/>
      <c r="BK239" s="39"/>
      <c r="BL239" s="39"/>
      <c r="BM239" s="24"/>
      <c r="BN239" s="39"/>
      <c r="BO239" s="39"/>
    </row>
    <row r="240" spans="1:67" x14ac:dyDescent="0.2">
      <c r="A240" s="29" t="s">
        <v>25</v>
      </c>
      <c r="B240" s="29" t="s">
        <v>26</v>
      </c>
      <c r="C240" s="29">
        <f>'À renseigner'!$I$13</f>
        <v>0</v>
      </c>
      <c r="D240" s="82"/>
      <c r="E240" s="83"/>
      <c r="F240" s="83"/>
      <c r="G240" s="83"/>
      <c r="H240" s="83"/>
      <c r="I240" s="84"/>
      <c r="J240" s="84"/>
      <c r="K240" s="83" t="s">
        <v>27</v>
      </c>
      <c r="L240" s="83" t="s">
        <v>27</v>
      </c>
      <c r="M240" s="84"/>
      <c r="N240" s="84"/>
      <c r="O240" s="84"/>
      <c r="P240" s="84"/>
      <c r="Q240" s="84"/>
      <c r="R240" s="84"/>
      <c r="S240" s="84"/>
      <c r="T240" s="108"/>
      <c r="U240" s="108"/>
      <c r="V240" s="84"/>
      <c r="W240" s="84"/>
      <c r="X240" s="84"/>
      <c r="Y240" s="84"/>
      <c r="Z240" s="84"/>
      <c r="AA240" s="84"/>
      <c r="AB240" s="88" t="s">
        <v>584</v>
      </c>
      <c r="AC240" s="84"/>
      <c r="AD240" s="84"/>
      <c r="AE240" s="87"/>
      <c r="AF240" s="88">
        <v>84289</v>
      </c>
      <c r="AG240" s="39"/>
      <c r="AH240" s="39"/>
      <c r="AI240" s="88">
        <v>84309</v>
      </c>
      <c r="AJ240" s="39"/>
      <c r="AK240" s="39"/>
      <c r="AL240" s="88">
        <v>84329</v>
      </c>
      <c r="AM240" s="39"/>
      <c r="AN240" s="39"/>
      <c r="AO240" s="88">
        <v>84349</v>
      </c>
      <c r="AP240" s="39"/>
      <c r="AQ240" s="39"/>
      <c r="AR240" s="88">
        <v>84369</v>
      </c>
      <c r="AS240" s="39"/>
      <c r="AT240" s="39"/>
      <c r="AU240" s="88">
        <v>84294</v>
      </c>
      <c r="AV240" s="39"/>
      <c r="AW240" s="39"/>
      <c r="AX240" s="24">
        <v>116119</v>
      </c>
      <c r="AY240" s="39"/>
      <c r="AZ240" s="39"/>
      <c r="BA240" s="24">
        <v>110429</v>
      </c>
      <c r="BB240" s="39"/>
      <c r="BC240" s="39"/>
      <c r="BD240" s="24"/>
      <c r="BE240" s="39"/>
      <c r="BF240" s="39"/>
      <c r="BG240" s="24"/>
      <c r="BH240" s="39"/>
      <c r="BI240" s="39"/>
      <c r="BJ240" s="24"/>
      <c r="BK240" s="39"/>
      <c r="BL240" s="39"/>
      <c r="BM240" s="24"/>
      <c r="BN240" s="39"/>
      <c r="BO240" s="39"/>
    </row>
    <row r="241" spans="1:67" x14ac:dyDescent="0.2">
      <c r="A241" s="29" t="s">
        <v>25</v>
      </c>
      <c r="B241" s="29" t="s">
        <v>26</v>
      </c>
      <c r="C241" s="29">
        <f>'À renseigner'!$I$13</f>
        <v>0</v>
      </c>
      <c r="D241" s="82"/>
      <c r="E241" s="83"/>
      <c r="F241" s="83"/>
      <c r="G241" s="83"/>
      <c r="H241" s="83"/>
      <c r="I241" s="84"/>
      <c r="J241" s="84"/>
      <c r="K241" s="83" t="s">
        <v>27</v>
      </c>
      <c r="L241" s="83" t="s">
        <v>27</v>
      </c>
      <c r="M241" s="84"/>
      <c r="N241" s="84"/>
      <c r="O241" s="84"/>
      <c r="P241" s="84"/>
      <c r="Q241" s="84"/>
      <c r="R241" s="84"/>
      <c r="S241" s="84"/>
      <c r="T241" s="108"/>
      <c r="U241" s="108"/>
      <c r="V241" s="84"/>
      <c r="W241" s="84"/>
      <c r="X241" s="84"/>
      <c r="Y241" s="84"/>
      <c r="Z241" s="84"/>
      <c r="AA241" s="84"/>
      <c r="AB241" s="88" t="s">
        <v>584</v>
      </c>
      <c r="AC241" s="84"/>
      <c r="AD241" s="84"/>
      <c r="AE241" s="87"/>
      <c r="AF241" s="88">
        <v>84289</v>
      </c>
      <c r="AG241" s="39"/>
      <c r="AH241" s="39"/>
      <c r="AI241" s="88">
        <v>84309</v>
      </c>
      <c r="AJ241" s="39"/>
      <c r="AK241" s="39"/>
      <c r="AL241" s="88">
        <v>84329</v>
      </c>
      <c r="AM241" s="39"/>
      <c r="AN241" s="39"/>
      <c r="AO241" s="88">
        <v>84349</v>
      </c>
      <c r="AP241" s="39"/>
      <c r="AQ241" s="39"/>
      <c r="AR241" s="88">
        <v>84369</v>
      </c>
      <c r="AS241" s="39"/>
      <c r="AT241" s="39"/>
      <c r="AU241" s="88">
        <v>84294</v>
      </c>
      <c r="AV241" s="39"/>
      <c r="AW241" s="39"/>
      <c r="AX241" s="24">
        <v>116119</v>
      </c>
      <c r="AY241" s="39"/>
      <c r="AZ241" s="39"/>
      <c r="BA241" s="24">
        <v>110429</v>
      </c>
      <c r="BB241" s="39"/>
      <c r="BC241" s="39"/>
      <c r="BD241" s="24"/>
      <c r="BE241" s="39"/>
      <c r="BF241" s="39"/>
      <c r="BG241" s="24"/>
      <c r="BH241" s="39"/>
      <c r="BI241" s="39"/>
      <c r="BJ241" s="24"/>
      <c r="BK241" s="39"/>
      <c r="BL241" s="39"/>
      <c r="BM241" s="24"/>
      <c r="BN241" s="39"/>
      <c r="BO241" s="39"/>
    </row>
    <row r="242" spans="1:67" x14ac:dyDescent="0.2">
      <c r="A242" s="29" t="s">
        <v>25</v>
      </c>
      <c r="B242" s="29" t="s">
        <v>26</v>
      </c>
      <c r="C242" s="29">
        <f>'À renseigner'!$I$13</f>
        <v>0</v>
      </c>
      <c r="D242" s="82"/>
      <c r="E242" s="83"/>
      <c r="F242" s="83"/>
      <c r="G242" s="83"/>
      <c r="H242" s="83"/>
      <c r="I242" s="84"/>
      <c r="J242" s="84"/>
      <c r="K242" s="83" t="s">
        <v>27</v>
      </c>
      <c r="L242" s="83" t="s">
        <v>27</v>
      </c>
      <c r="M242" s="84"/>
      <c r="N242" s="84"/>
      <c r="O242" s="84"/>
      <c r="P242" s="84"/>
      <c r="Q242" s="84"/>
      <c r="R242" s="84"/>
      <c r="S242" s="84"/>
      <c r="T242" s="108"/>
      <c r="U242" s="108"/>
      <c r="V242" s="84"/>
      <c r="W242" s="84"/>
      <c r="X242" s="84"/>
      <c r="Y242" s="84"/>
      <c r="Z242" s="84"/>
      <c r="AA242" s="84"/>
      <c r="AB242" s="88" t="s">
        <v>584</v>
      </c>
      <c r="AC242" s="84"/>
      <c r="AD242" s="84"/>
      <c r="AE242" s="87"/>
      <c r="AF242" s="88">
        <v>84289</v>
      </c>
      <c r="AG242" s="39"/>
      <c r="AH242" s="39"/>
      <c r="AI242" s="88">
        <v>84309</v>
      </c>
      <c r="AJ242" s="39"/>
      <c r="AK242" s="39"/>
      <c r="AL242" s="88">
        <v>84329</v>
      </c>
      <c r="AM242" s="39"/>
      <c r="AN242" s="39"/>
      <c r="AO242" s="88">
        <v>84349</v>
      </c>
      <c r="AP242" s="39"/>
      <c r="AQ242" s="39"/>
      <c r="AR242" s="88">
        <v>84369</v>
      </c>
      <c r="AS242" s="39"/>
      <c r="AT242" s="39"/>
      <c r="AU242" s="88">
        <v>84294</v>
      </c>
      <c r="AV242" s="39"/>
      <c r="AW242" s="39"/>
      <c r="AX242" s="24">
        <v>116119</v>
      </c>
      <c r="AY242" s="39"/>
      <c r="AZ242" s="39"/>
      <c r="BA242" s="24">
        <v>110429</v>
      </c>
      <c r="BB242" s="39"/>
      <c r="BC242" s="39"/>
      <c r="BD242" s="24"/>
      <c r="BE242" s="39"/>
      <c r="BF242" s="39"/>
      <c r="BG242" s="24"/>
      <c r="BH242" s="39"/>
      <c r="BI242" s="39"/>
      <c r="BJ242" s="24"/>
      <c r="BK242" s="39"/>
      <c r="BL242" s="39"/>
      <c r="BM242" s="24"/>
      <c r="BN242" s="39"/>
      <c r="BO242" s="39"/>
    </row>
    <row r="243" spans="1:67" x14ac:dyDescent="0.2">
      <c r="A243" s="29" t="s">
        <v>25</v>
      </c>
      <c r="B243" s="29" t="s">
        <v>26</v>
      </c>
      <c r="C243" s="29">
        <f>'À renseigner'!$I$13</f>
        <v>0</v>
      </c>
      <c r="D243" s="82"/>
      <c r="E243" s="83"/>
      <c r="F243" s="83"/>
      <c r="G243" s="83"/>
      <c r="H243" s="83"/>
      <c r="I243" s="84"/>
      <c r="J243" s="84"/>
      <c r="K243" s="83" t="s">
        <v>27</v>
      </c>
      <c r="L243" s="83" t="s">
        <v>27</v>
      </c>
      <c r="M243" s="84"/>
      <c r="N243" s="84"/>
      <c r="O243" s="84"/>
      <c r="P243" s="84"/>
      <c r="Q243" s="84"/>
      <c r="R243" s="84"/>
      <c r="S243" s="84"/>
      <c r="T243" s="108"/>
      <c r="U243" s="108"/>
      <c r="V243" s="84"/>
      <c r="W243" s="84"/>
      <c r="X243" s="84"/>
      <c r="Y243" s="84"/>
      <c r="Z243" s="84"/>
      <c r="AA243" s="84"/>
      <c r="AB243" s="88" t="s">
        <v>584</v>
      </c>
      <c r="AC243" s="84"/>
      <c r="AD243" s="84"/>
      <c r="AE243" s="87"/>
      <c r="AF243" s="88">
        <v>84289</v>
      </c>
      <c r="AG243" s="39"/>
      <c r="AH243" s="39"/>
      <c r="AI243" s="88">
        <v>84309</v>
      </c>
      <c r="AJ243" s="39"/>
      <c r="AK243" s="39"/>
      <c r="AL243" s="88">
        <v>84329</v>
      </c>
      <c r="AM243" s="39"/>
      <c r="AN243" s="39"/>
      <c r="AO243" s="88">
        <v>84349</v>
      </c>
      <c r="AP243" s="39"/>
      <c r="AQ243" s="39"/>
      <c r="AR243" s="88">
        <v>84369</v>
      </c>
      <c r="AS243" s="39"/>
      <c r="AT243" s="39"/>
      <c r="AU243" s="88">
        <v>84294</v>
      </c>
      <c r="AV243" s="39"/>
      <c r="AW243" s="39"/>
      <c r="AX243" s="24">
        <v>116119</v>
      </c>
      <c r="AY243" s="39"/>
      <c r="AZ243" s="39"/>
      <c r="BA243" s="24">
        <v>110429</v>
      </c>
      <c r="BB243" s="39"/>
      <c r="BC243" s="39"/>
      <c r="BD243" s="24"/>
      <c r="BE243" s="39"/>
      <c r="BF243" s="39"/>
      <c r="BG243" s="24"/>
      <c r="BH243" s="39"/>
      <c r="BI243" s="39"/>
      <c r="BJ243" s="24"/>
      <c r="BK243" s="39"/>
      <c r="BL243" s="39"/>
      <c r="BM243" s="24"/>
      <c r="BN243" s="39"/>
      <c r="BO243" s="39"/>
    </row>
    <row r="244" spans="1:67" x14ac:dyDescent="0.2">
      <c r="A244" s="29" t="s">
        <v>25</v>
      </c>
      <c r="B244" s="29" t="s">
        <v>26</v>
      </c>
      <c r="C244" s="29">
        <f>'À renseigner'!$I$13</f>
        <v>0</v>
      </c>
      <c r="D244" s="82"/>
      <c r="E244" s="83"/>
      <c r="F244" s="83"/>
      <c r="G244" s="83"/>
      <c r="H244" s="83"/>
      <c r="I244" s="84"/>
      <c r="J244" s="84"/>
      <c r="K244" s="83" t="s">
        <v>27</v>
      </c>
      <c r="L244" s="83" t="s">
        <v>27</v>
      </c>
      <c r="M244" s="84"/>
      <c r="N244" s="84"/>
      <c r="O244" s="84"/>
      <c r="P244" s="84"/>
      <c r="Q244" s="84"/>
      <c r="R244" s="84"/>
      <c r="S244" s="84"/>
      <c r="T244" s="108"/>
      <c r="U244" s="108"/>
      <c r="V244" s="84"/>
      <c r="W244" s="84"/>
      <c r="X244" s="84"/>
      <c r="Y244" s="84"/>
      <c r="Z244" s="84"/>
      <c r="AA244" s="84"/>
      <c r="AB244" s="88" t="s">
        <v>584</v>
      </c>
      <c r="AC244" s="84"/>
      <c r="AD244" s="84"/>
      <c r="AE244" s="87"/>
      <c r="AF244" s="88">
        <v>84289</v>
      </c>
      <c r="AG244" s="39"/>
      <c r="AH244" s="39"/>
      <c r="AI244" s="88">
        <v>84309</v>
      </c>
      <c r="AJ244" s="39"/>
      <c r="AK244" s="39"/>
      <c r="AL244" s="88">
        <v>84329</v>
      </c>
      <c r="AM244" s="39"/>
      <c r="AN244" s="39"/>
      <c r="AO244" s="88">
        <v>84349</v>
      </c>
      <c r="AP244" s="39"/>
      <c r="AQ244" s="39"/>
      <c r="AR244" s="88">
        <v>84369</v>
      </c>
      <c r="AS244" s="39"/>
      <c r="AT244" s="39"/>
      <c r="AU244" s="88">
        <v>84294</v>
      </c>
      <c r="AV244" s="39"/>
      <c r="AW244" s="39"/>
      <c r="AX244" s="24">
        <v>116119</v>
      </c>
      <c r="AY244" s="39"/>
      <c r="AZ244" s="39"/>
      <c r="BA244" s="24">
        <v>110429</v>
      </c>
      <c r="BB244" s="39"/>
      <c r="BC244" s="39"/>
      <c r="BD244" s="24"/>
      <c r="BE244" s="39"/>
      <c r="BF244" s="39"/>
      <c r="BG244" s="24"/>
      <c r="BH244" s="39"/>
      <c r="BI244" s="39"/>
      <c r="BJ244" s="24"/>
      <c r="BK244" s="39"/>
      <c r="BL244" s="39"/>
      <c r="BM244" s="24"/>
      <c r="BN244" s="39"/>
      <c r="BO244" s="39"/>
    </row>
    <row r="245" spans="1:67" x14ac:dyDescent="0.2">
      <c r="A245" s="29" t="s">
        <v>25</v>
      </c>
      <c r="B245" s="29" t="s">
        <v>26</v>
      </c>
      <c r="C245" s="29">
        <f>'À renseigner'!$I$13</f>
        <v>0</v>
      </c>
      <c r="D245" s="82"/>
      <c r="E245" s="83"/>
      <c r="F245" s="83"/>
      <c r="G245" s="83"/>
      <c r="H245" s="83"/>
      <c r="I245" s="84"/>
      <c r="J245" s="84"/>
      <c r="K245" s="83" t="s">
        <v>27</v>
      </c>
      <c r="L245" s="83" t="s">
        <v>27</v>
      </c>
      <c r="M245" s="84"/>
      <c r="N245" s="84"/>
      <c r="O245" s="84"/>
      <c r="P245" s="84"/>
      <c r="Q245" s="84"/>
      <c r="R245" s="84"/>
      <c r="S245" s="84"/>
      <c r="T245" s="108"/>
      <c r="U245" s="108"/>
      <c r="V245" s="84"/>
      <c r="W245" s="84"/>
      <c r="X245" s="84"/>
      <c r="Y245" s="84"/>
      <c r="Z245" s="84"/>
      <c r="AA245" s="84"/>
      <c r="AB245" s="88" t="s">
        <v>584</v>
      </c>
      <c r="AC245" s="84"/>
      <c r="AD245" s="84"/>
      <c r="AE245" s="87"/>
      <c r="AF245" s="88">
        <v>84289</v>
      </c>
      <c r="AG245" s="39"/>
      <c r="AH245" s="39"/>
      <c r="AI245" s="88">
        <v>84309</v>
      </c>
      <c r="AJ245" s="39"/>
      <c r="AK245" s="39"/>
      <c r="AL245" s="88">
        <v>84329</v>
      </c>
      <c r="AM245" s="39"/>
      <c r="AN245" s="39"/>
      <c r="AO245" s="88">
        <v>84349</v>
      </c>
      <c r="AP245" s="39"/>
      <c r="AQ245" s="39"/>
      <c r="AR245" s="88">
        <v>84369</v>
      </c>
      <c r="AS245" s="39"/>
      <c r="AT245" s="39"/>
      <c r="AU245" s="88">
        <v>84294</v>
      </c>
      <c r="AV245" s="39"/>
      <c r="AW245" s="39"/>
      <c r="AX245" s="24">
        <v>116119</v>
      </c>
      <c r="AY245" s="39"/>
      <c r="AZ245" s="39"/>
      <c r="BA245" s="24">
        <v>110429</v>
      </c>
      <c r="BB245" s="39"/>
      <c r="BC245" s="39"/>
      <c r="BD245" s="24"/>
      <c r="BE245" s="39"/>
      <c r="BF245" s="39"/>
      <c r="BG245" s="24"/>
      <c r="BH245" s="39"/>
      <c r="BI245" s="39"/>
      <c r="BJ245" s="24"/>
      <c r="BK245" s="39"/>
      <c r="BL245" s="39"/>
      <c r="BM245" s="24"/>
      <c r="BN245" s="39"/>
      <c r="BO245" s="39"/>
    </row>
    <row r="246" spans="1:67" x14ac:dyDescent="0.2">
      <c r="A246" s="29" t="s">
        <v>25</v>
      </c>
      <c r="B246" s="29" t="s">
        <v>26</v>
      </c>
      <c r="C246" s="29">
        <f>'À renseigner'!$I$13</f>
        <v>0</v>
      </c>
      <c r="D246" s="82"/>
      <c r="E246" s="83"/>
      <c r="F246" s="83"/>
      <c r="G246" s="83"/>
      <c r="H246" s="83"/>
      <c r="I246" s="84"/>
      <c r="J246" s="84"/>
      <c r="K246" s="83" t="s">
        <v>27</v>
      </c>
      <c r="L246" s="83" t="s">
        <v>27</v>
      </c>
      <c r="M246" s="84"/>
      <c r="N246" s="84"/>
      <c r="O246" s="84"/>
      <c r="P246" s="84"/>
      <c r="Q246" s="84"/>
      <c r="R246" s="84"/>
      <c r="S246" s="84"/>
      <c r="T246" s="108"/>
      <c r="U246" s="108"/>
      <c r="V246" s="84"/>
      <c r="W246" s="84"/>
      <c r="X246" s="84"/>
      <c r="Y246" s="84"/>
      <c r="Z246" s="84"/>
      <c r="AA246" s="84"/>
      <c r="AB246" s="88" t="s">
        <v>584</v>
      </c>
      <c r="AC246" s="84"/>
      <c r="AD246" s="84"/>
      <c r="AE246" s="87"/>
      <c r="AF246" s="88">
        <v>84289</v>
      </c>
      <c r="AG246" s="39"/>
      <c r="AH246" s="39"/>
      <c r="AI246" s="88">
        <v>84309</v>
      </c>
      <c r="AJ246" s="39"/>
      <c r="AK246" s="39"/>
      <c r="AL246" s="88">
        <v>84329</v>
      </c>
      <c r="AM246" s="39"/>
      <c r="AN246" s="39"/>
      <c r="AO246" s="88">
        <v>84349</v>
      </c>
      <c r="AP246" s="39"/>
      <c r="AQ246" s="39"/>
      <c r="AR246" s="88">
        <v>84369</v>
      </c>
      <c r="AS246" s="39"/>
      <c r="AT246" s="39"/>
      <c r="AU246" s="88">
        <v>84294</v>
      </c>
      <c r="AV246" s="39"/>
      <c r="AW246" s="39"/>
      <c r="AX246" s="24">
        <v>116119</v>
      </c>
      <c r="AY246" s="39"/>
      <c r="AZ246" s="39"/>
      <c r="BA246" s="24">
        <v>110429</v>
      </c>
      <c r="BB246" s="39"/>
      <c r="BC246" s="39"/>
      <c r="BD246" s="24"/>
      <c r="BE246" s="39"/>
      <c r="BF246" s="39"/>
      <c r="BG246" s="24"/>
      <c r="BH246" s="39"/>
      <c r="BI246" s="39"/>
      <c r="BJ246" s="24"/>
      <c r="BK246" s="39"/>
      <c r="BL246" s="39"/>
      <c r="BM246" s="24"/>
      <c r="BN246" s="39"/>
      <c r="BO246" s="39"/>
    </row>
    <row r="247" spans="1:67" x14ac:dyDescent="0.2">
      <c r="A247" s="29" t="s">
        <v>25</v>
      </c>
      <c r="B247" s="29" t="s">
        <v>26</v>
      </c>
      <c r="C247" s="29">
        <f>'À renseigner'!$I$13</f>
        <v>0</v>
      </c>
      <c r="D247" s="82"/>
      <c r="E247" s="83"/>
      <c r="F247" s="83"/>
      <c r="G247" s="83"/>
      <c r="H247" s="83"/>
      <c r="I247" s="84"/>
      <c r="J247" s="84"/>
      <c r="K247" s="83" t="s">
        <v>27</v>
      </c>
      <c r="L247" s="83" t="s">
        <v>27</v>
      </c>
      <c r="M247" s="84"/>
      <c r="N247" s="84"/>
      <c r="O247" s="84"/>
      <c r="P247" s="84"/>
      <c r="Q247" s="84"/>
      <c r="R247" s="84"/>
      <c r="S247" s="84"/>
      <c r="T247" s="108"/>
      <c r="U247" s="108"/>
      <c r="V247" s="84"/>
      <c r="W247" s="84"/>
      <c r="X247" s="84"/>
      <c r="Y247" s="84"/>
      <c r="Z247" s="84"/>
      <c r="AA247" s="84"/>
      <c r="AB247" s="88" t="s">
        <v>584</v>
      </c>
      <c r="AC247" s="84"/>
      <c r="AD247" s="84"/>
      <c r="AE247" s="87"/>
      <c r="AF247" s="88">
        <v>84289</v>
      </c>
      <c r="AG247" s="39"/>
      <c r="AH247" s="39"/>
      <c r="AI247" s="88">
        <v>84309</v>
      </c>
      <c r="AJ247" s="39"/>
      <c r="AK247" s="39"/>
      <c r="AL247" s="88">
        <v>84329</v>
      </c>
      <c r="AM247" s="39"/>
      <c r="AN247" s="39"/>
      <c r="AO247" s="88">
        <v>84349</v>
      </c>
      <c r="AP247" s="39"/>
      <c r="AQ247" s="39"/>
      <c r="AR247" s="88">
        <v>84369</v>
      </c>
      <c r="AS247" s="39"/>
      <c r="AT247" s="39"/>
      <c r="AU247" s="88">
        <v>84294</v>
      </c>
      <c r="AV247" s="39"/>
      <c r="AW247" s="39"/>
      <c r="AX247" s="24">
        <v>116119</v>
      </c>
      <c r="AY247" s="39"/>
      <c r="AZ247" s="39"/>
      <c r="BA247" s="24">
        <v>110429</v>
      </c>
      <c r="BB247" s="39"/>
      <c r="BC247" s="39"/>
      <c r="BD247" s="24"/>
      <c r="BE247" s="39"/>
      <c r="BF247" s="39"/>
      <c r="BG247" s="24"/>
      <c r="BH247" s="39"/>
      <c r="BI247" s="39"/>
      <c r="BJ247" s="24"/>
      <c r="BK247" s="39"/>
      <c r="BL247" s="39"/>
      <c r="BM247" s="24"/>
      <c r="BN247" s="39"/>
      <c r="BO247" s="39"/>
    </row>
    <row r="248" spans="1:67" x14ac:dyDescent="0.2">
      <c r="A248" s="29" t="s">
        <v>25</v>
      </c>
      <c r="B248" s="29" t="s">
        <v>26</v>
      </c>
      <c r="C248" s="29">
        <f>'À renseigner'!$I$13</f>
        <v>0</v>
      </c>
      <c r="D248" s="82"/>
      <c r="E248" s="83"/>
      <c r="F248" s="83"/>
      <c r="G248" s="83"/>
      <c r="H248" s="83"/>
      <c r="I248" s="84"/>
      <c r="J248" s="84"/>
      <c r="K248" s="83" t="s">
        <v>27</v>
      </c>
      <c r="L248" s="83" t="s">
        <v>27</v>
      </c>
      <c r="M248" s="84"/>
      <c r="N248" s="84"/>
      <c r="O248" s="84"/>
      <c r="P248" s="84"/>
      <c r="Q248" s="84"/>
      <c r="R248" s="84"/>
      <c r="S248" s="84"/>
      <c r="T248" s="108"/>
      <c r="U248" s="108"/>
      <c r="V248" s="84"/>
      <c r="W248" s="84"/>
      <c r="X248" s="84"/>
      <c r="Y248" s="84"/>
      <c r="Z248" s="84"/>
      <c r="AA248" s="84"/>
      <c r="AB248" s="88" t="s">
        <v>584</v>
      </c>
      <c r="AC248" s="84"/>
      <c r="AD248" s="84"/>
      <c r="AE248" s="87"/>
      <c r="AF248" s="88">
        <v>84289</v>
      </c>
      <c r="AG248" s="39"/>
      <c r="AH248" s="39"/>
      <c r="AI248" s="88">
        <v>84309</v>
      </c>
      <c r="AJ248" s="39"/>
      <c r="AK248" s="39"/>
      <c r="AL248" s="88">
        <v>84329</v>
      </c>
      <c r="AM248" s="39"/>
      <c r="AN248" s="39"/>
      <c r="AO248" s="88">
        <v>84349</v>
      </c>
      <c r="AP248" s="39"/>
      <c r="AQ248" s="39"/>
      <c r="AR248" s="88">
        <v>84369</v>
      </c>
      <c r="AS248" s="39"/>
      <c r="AT248" s="39"/>
      <c r="AU248" s="88">
        <v>84294</v>
      </c>
      <c r="AV248" s="39"/>
      <c r="AW248" s="39"/>
      <c r="AX248" s="24">
        <v>116119</v>
      </c>
      <c r="AY248" s="39"/>
      <c r="AZ248" s="39"/>
      <c r="BA248" s="24">
        <v>110429</v>
      </c>
      <c r="BB248" s="39"/>
      <c r="BC248" s="39"/>
      <c r="BD248" s="24"/>
      <c r="BE248" s="39"/>
      <c r="BF248" s="39"/>
      <c r="BG248" s="24"/>
      <c r="BH248" s="39"/>
      <c r="BI248" s="39"/>
      <c r="BJ248" s="24"/>
      <c r="BK248" s="39"/>
      <c r="BL248" s="39"/>
      <c r="BM248" s="24"/>
      <c r="BN248" s="39"/>
      <c r="BO248" s="39"/>
    </row>
    <row r="249" spans="1:67" x14ac:dyDescent="0.2">
      <c r="A249" s="29" t="s">
        <v>25</v>
      </c>
      <c r="B249" s="29" t="s">
        <v>26</v>
      </c>
      <c r="C249" s="29">
        <f>'À renseigner'!$I$13</f>
        <v>0</v>
      </c>
      <c r="D249" s="82"/>
      <c r="E249" s="83"/>
      <c r="F249" s="83"/>
      <c r="G249" s="83"/>
      <c r="H249" s="83"/>
      <c r="I249" s="84"/>
      <c r="J249" s="84"/>
      <c r="K249" s="83" t="s">
        <v>27</v>
      </c>
      <c r="L249" s="83" t="s">
        <v>27</v>
      </c>
      <c r="M249" s="84"/>
      <c r="N249" s="84"/>
      <c r="O249" s="84"/>
      <c r="P249" s="84"/>
      <c r="Q249" s="84"/>
      <c r="R249" s="84"/>
      <c r="S249" s="84"/>
      <c r="T249" s="108"/>
      <c r="U249" s="108"/>
      <c r="V249" s="84"/>
      <c r="W249" s="84"/>
      <c r="X249" s="84"/>
      <c r="Y249" s="84"/>
      <c r="Z249" s="84"/>
      <c r="AA249" s="84"/>
      <c r="AB249" s="88" t="s">
        <v>584</v>
      </c>
      <c r="AC249" s="84"/>
      <c r="AD249" s="84"/>
      <c r="AE249" s="87"/>
      <c r="AF249" s="88">
        <v>84289</v>
      </c>
      <c r="AG249" s="39"/>
      <c r="AH249" s="39"/>
      <c r="AI249" s="88">
        <v>84309</v>
      </c>
      <c r="AJ249" s="39"/>
      <c r="AK249" s="39"/>
      <c r="AL249" s="88">
        <v>84329</v>
      </c>
      <c r="AM249" s="39"/>
      <c r="AN249" s="39"/>
      <c r="AO249" s="88">
        <v>84349</v>
      </c>
      <c r="AP249" s="39"/>
      <c r="AQ249" s="39"/>
      <c r="AR249" s="88">
        <v>84369</v>
      </c>
      <c r="AS249" s="39"/>
      <c r="AT249" s="39"/>
      <c r="AU249" s="88">
        <v>84294</v>
      </c>
      <c r="AV249" s="39"/>
      <c r="AW249" s="39"/>
      <c r="AX249" s="24">
        <v>116119</v>
      </c>
      <c r="AY249" s="39"/>
      <c r="AZ249" s="39"/>
      <c r="BA249" s="24">
        <v>110429</v>
      </c>
      <c r="BB249" s="39"/>
      <c r="BC249" s="39"/>
      <c r="BD249" s="24"/>
      <c r="BE249" s="39"/>
      <c r="BF249" s="39"/>
      <c r="BG249" s="24"/>
      <c r="BH249" s="39"/>
      <c r="BI249" s="39"/>
      <c r="BJ249" s="24"/>
      <c r="BK249" s="39"/>
      <c r="BL249" s="39"/>
      <c r="BM249" s="24"/>
      <c r="BN249" s="39"/>
      <c r="BO249" s="39"/>
    </row>
    <row r="250" spans="1:67" x14ac:dyDescent="0.2">
      <c r="A250" s="29" t="s">
        <v>25</v>
      </c>
      <c r="B250" s="29" t="s">
        <v>26</v>
      </c>
      <c r="C250" s="29">
        <f>'À renseigner'!$I$13</f>
        <v>0</v>
      </c>
      <c r="D250" s="82"/>
      <c r="E250" s="83"/>
      <c r="F250" s="83"/>
      <c r="G250" s="83"/>
      <c r="H250" s="83"/>
      <c r="I250" s="84"/>
      <c r="J250" s="84"/>
      <c r="K250" s="83" t="s">
        <v>27</v>
      </c>
      <c r="L250" s="83" t="s">
        <v>27</v>
      </c>
      <c r="M250" s="84"/>
      <c r="N250" s="84"/>
      <c r="O250" s="84"/>
      <c r="P250" s="84"/>
      <c r="Q250" s="84"/>
      <c r="R250" s="84"/>
      <c r="S250" s="84"/>
      <c r="T250" s="108"/>
      <c r="U250" s="108"/>
      <c r="V250" s="84"/>
      <c r="W250" s="84"/>
      <c r="X250" s="84"/>
      <c r="Y250" s="84"/>
      <c r="Z250" s="84"/>
      <c r="AA250" s="84"/>
      <c r="AB250" s="88" t="s">
        <v>584</v>
      </c>
      <c r="AC250" s="84"/>
      <c r="AD250" s="84"/>
      <c r="AE250" s="87"/>
      <c r="AF250" s="88">
        <v>84289</v>
      </c>
      <c r="AG250" s="39"/>
      <c r="AH250" s="39"/>
      <c r="AI250" s="88">
        <v>84309</v>
      </c>
      <c r="AJ250" s="39"/>
      <c r="AK250" s="39"/>
      <c r="AL250" s="88">
        <v>84329</v>
      </c>
      <c r="AM250" s="39"/>
      <c r="AN250" s="39"/>
      <c r="AO250" s="88">
        <v>84349</v>
      </c>
      <c r="AP250" s="39"/>
      <c r="AQ250" s="39"/>
      <c r="AR250" s="88">
        <v>84369</v>
      </c>
      <c r="AS250" s="39"/>
      <c r="AT250" s="39"/>
      <c r="AU250" s="88">
        <v>84294</v>
      </c>
      <c r="AV250" s="39"/>
      <c r="AW250" s="39"/>
      <c r="AX250" s="24">
        <v>116119</v>
      </c>
      <c r="AY250" s="39"/>
      <c r="AZ250" s="39"/>
      <c r="BA250" s="24">
        <v>110429</v>
      </c>
      <c r="BB250" s="39"/>
      <c r="BC250" s="39"/>
      <c r="BD250" s="24"/>
      <c r="BE250" s="39"/>
      <c r="BF250" s="39"/>
      <c r="BG250" s="24"/>
      <c r="BH250" s="39"/>
      <c r="BI250" s="39"/>
      <c r="BJ250" s="24"/>
      <c r="BK250" s="39"/>
      <c r="BL250" s="39"/>
      <c r="BM250" s="24"/>
      <c r="BN250" s="39"/>
      <c r="BO250" s="39"/>
    </row>
    <row r="251" spans="1:67" x14ac:dyDescent="0.2">
      <c r="A251" s="29" t="s">
        <v>25</v>
      </c>
      <c r="B251" s="29" t="s">
        <v>26</v>
      </c>
      <c r="C251" s="29">
        <f>'À renseigner'!$I$13</f>
        <v>0</v>
      </c>
      <c r="D251" s="82"/>
      <c r="E251" s="83"/>
      <c r="F251" s="83"/>
      <c r="G251" s="83"/>
      <c r="H251" s="83"/>
      <c r="I251" s="84"/>
      <c r="J251" s="84"/>
      <c r="K251" s="83" t="s">
        <v>27</v>
      </c>
      <c r="L251" s="83" t="s">
        <v>27</v>
      </c>
      <c r="M251" s="84"/>
      <c r="N251" s="84"/>
      <c r="O251" s="84"/>
      <c r="P251" s="84"/>
      <c r="Q251" s="84"/>
      <c r="R251" s="84"/>
      <c r="S251" s="84"/>
      <c r="T251" s="108"/>
      <c r="U251" s="108"/>
      <c r="V251" s="84"/>
      <c r="W251" s="84"/>
      <c r="X251" s="84"/>
      <c r="Y251" s="84"/>
      <c r="Z251" s="84"/>
      <c r="AA251" s="84"/>
      <c r="AB251" s="88" t="s">
        <v>584</v>
      </c>
      <c r="AC251" s="84"/>
      <c r="AD251" s="84"/>
      <c r="AE251" s="87"/>
      <c r="AF251" s="88">
        <v>84289</v>
      </c>
      <c r="AG251" s="39"/>
      <c r="AH251" s="39"/>
      <c r="AI251" s="88">
        <v>84309</v>
      </c>
      <c r="AJ251" s="39"/>
      <c r="AK251" s="39"/>
      <c r="AL251" s="88">
        <v>84329</v>
      </c>
      <c r="AM251" s="39"/>
      <c r="AN251" s="39"/>
      <c r="AO251" s="88">
        <v>84349</v>
      </c>
      <c r="AP251" s="39"/>
      <c r="AQ251" s="39"/>
      <c r="AR251" s="88">
        <v>84369</v>
      </c>
      <c r="AS251" s="39"/>
      <c r="AT251" s="39"/>
      <c r="AU251" s="88">
        <v>84294</v>
      </c>
      <c r="AV251" s="39"/>
      <c r="AW251" s="39"/>
      <c r="AX251" s="24">
        <v>116119</v>
      </c>
      <c r="AY251" s="39"/>
      <c r="AZ251" s="39"/>
      <c r="BA251" s="24">
        <v>110429</v>
      </c>
      <c r="BB251" s="39"/>
      <c r="BC251" s="39"/>
      <c r="BD251" s="24"/>
      <c r="BE251" s="39"/>
      <c r="BF251" s="39"/>
      <c r="BG251" s="24"/>
      <c r="BH251" s="39"/>
      <c r="BI251" s="39"/>
      <c r="BJ251" s="24"/>
      <c r="BK251" s="39"/>
      <c r="BL251" s="39"/>
      <c r="BM251" s="24"/>
      <c r="BN251" s="39"/>
      <c r="BO251" s="39"/>
    </row>
    <row r="252" spans="1:67" x14ac:dyDescent="0.2">
      <c r="A252" s="29" t="s">
        <v>25</v>
      </c>
      <c r="B252" s="29" t="s">
        <v>26</v>
      </c>
      <c r="C252" s="29">
        <f>'À renseigner'!$I$13</f>
        <v>0</v>
      </c>
      <c r="D252" s="82"/>
      <c r="E252" s="83"/>
      <c r="F252" s="83"/>
      <c r="G252" s="83"/>
      <c r="H252" s="83"/>
      <c r="I252" s="84"/>
      <c r="J252" s="84"/>
      <c r="K252" s="83" t="s">
        <v>27</v>
      </c>
      <c r="L252" s="83" t="s">
        <v>27</v>
      </c>
      <c r="M252" s="84"/>
      <c r="N252" s="84"/>
      <c r="O252" s="84"/>
      <c r="P252" s="84"/>
      <c r="Q252" s="84"/>
      <c r="R252" s="84"/>
      <c r="S252" s="84"/>
      <c r="T252" s="108"/>
      <c r="U252" s="108"/>
      <c r="V252" s="84"/>
      <c r="W252" s="84"/>
      <c r="X252" s="84"/>
      <c r="Y252" s="84"/>
      <c r="Z252" s="84"/>
      <c r="AA252" s="84"/>
      <c r="AB252" s="88" t="s">
        <v>584</v>
      </c>
      <c r="AC252" s="84"/>
      <c r="AD252" s="84"/>
      <c r="AE252" s="87"/>
      <c r="AF252" s="88">
        <v>84289</v>
      </c>
      <c r="AG252" s="39"/>
      <c r="AH252" s="39"/>
      <c r="AI252" s="88">
        <v>84309</v>
      </c>
      <c r="AJ252" s="39"/>
      <c r="AK252" s="39"/>
      <c r="AL252" s="88">
        <v>84329</v>
      </c>
      <c r="AM252" s="39"/>
      <c r="AN252" s="39"/>
      <c r="AO252" s="88">
        <v>84349</v>
      </c>
      <c r="AP252" s="39"/>
      <c r="AQ252" s="39"/>
      <c r="AR252" s="88">
        <v>84369</v>
      </c>
      <c r="AS252" s="39"/>
      <c r="AT252" s="39"/>
      <c r="AU252" s="88">
        <v>84294</v>
      </c>
      <c r="AV252" s="39"/>
      <c r="AW252" s="39"/>
      <c r="AX252" s="24">
        <v>116119</v>
      </c>
      <c r="AY252" s="39"/>
      <c r="AZ252" s="39"/>
      <c r="BA252" s="24">
        <v>110429</v>
      </c>
      <c r="BB252" s="39"/>
      <c r="BC252" s="39"/>
      <c r="BD252" s="24"/>
      <c r="BE252" s="39"/>
      <c r="BF252" s="39"/>
      <c r="BG252" s="24"/>
      <c r="BH252" s="39"/>
      <c r="BI252" s="39"/>
      <c r="BJ252" s="24"/>
      <c r="BK252" s="39"/>
      <c r="BL252" s="39"/>
      <c r="BM252" s="24"/>
      <c r="BN252" s="39"/>
      <c r="BO252" s="39"/>
    </row>
    <row r="253" spans="1:67" x14ac:dyDescent="0.2">
      <c r="A253" s="29" t="s">
        <v>25</v>
      </c>
      <c r="B253" s="29" t="s">
        <v>26</v>
      </c>
      <c r="C253" s="29">
        <f>'À renseigner'!$I$13</f>
        <v>0</v>
      </c>
      <c r="D253" s="82"/>
      <c r="E253" s="83"/>
      <c r="F253" s="83"/>
      <c r="G253" s="83"/>
      <c r="H253" s="83"/>
      <c r="I253" s="84"/>
      <c r="J253" s="84"/>
      <c r="K253" s="83" t="s">
        <v>27</v>
      </c>
      <c r="L253" s="83" t="s">
        <v>27</v>
      </c>
      <c r="M253" s="84"/>
      <c r="N253" s="84"/>
      <c r="O253" s="84"/>
      <c r="P253" s="84"/>
      <c r="Q253" s="84"/>
      <c r="R253" s="84"/>
      <c r="S253" s="84"/>
      <c r="T253" s="108"/>
      <c r="U253" s="108"/>
      <c r="V253" s="84"/>
      <c r="W253" s="84"/>
      <c r="X253" s="84"/>
      <c r="Y253" s="84"/>
      <c r="Z253" s="84"/>
      <c r="AA253" s="84"/>
      <c r="AB253" s="88" t="s">
        <v>584</v>
      </c>
      <c r="AC253" s="84"/>
      <c r="AD253" s="84"/>
      <c r="AE253" s="87"/>
      <c r="AF253" s="88">
        <v>84289</v>
      </c>
      <c r="AG253" s="39"/>
      <c r="AH253" s="39"/>
      <c r="AI253" s="88">
        <v>84309</v>
      </c>
      <c r="AJ253" s="39"/>
      <c r="AK253" s="39"/>
      <c r="AL253" s="88">
        <v>84329</v>
      </c>
      <c r="AM253" s="39"/>
      <c r="AN253" s="39"/>
      <c r="AO253" s="88">
        <v>84349</v>
      </c>
      <c r="AP253" s="39"/>
      <c r="AQ253" s="39"/>
      <c r="AR253" s="88">
        <v>84369</v>
      </c>
      <c r="AS253" s="39"/>
      <c r="AT253" s="39"/>
      <c r="AU253" s="88">
        <v>84294</v>
      </c>
      <c r="AV253" s="39"/>
      <c r="AW253" s="39"/>
      <c r="AX253" s="24">
        <v>116119</v>
      </c>
      <c r="AY253" s="39"/>
      <c r="AZ253" s="39"/>
      <c r="BA253" s="24">
        <v>110429</v>
      </c>
      <c r="BB253" s="39"/>
      <c r="BC253" s="39"/>
      <c r="BD253" s="24"/>
      <c r="BE253" s="39"/>
      <c r="BF253" s="39"/>
      <c r="BG253" s="24"/>
      <c r="BH253" s="39"/>
      <c r="BI253" s="39"/>
      <c r="BJ253" s="24"/>
      <c r="BK253" s="39"/>
      <c r="BL253" s="39"/>
      <c r="BM253" s="24"/>
      <c r="BN253" s="39"/>
      <c r="BO253" s="39"/>
    </row>
    <row r="254" spans="1:67" x14ac:dyDescent="0.2">
      <c r="A254" s="29" t="s">
        <v>25</v>
      </c>
      <c r="B254" s="29" t="s">
        <v>26</v>
      </c>
      <c r="C254" s="29">
        <f>'À renseigner'!$I$13</f>
        <v>0</v>
      </c>
      <c r="D254" s="82"/>
      <c r="E254" s="83"/>
      <c r="F254" s="83"/>
      <c r="G254" s="83"/>
      <c r="H254" s="83"/>
      <c r="I254" s="84"/>
      <c r="J254" s="84"/>
      <c r="K254" s="83" t="s">
        <v>27</v>
      </c>
      <c r="L254" s="83" t="s">
        <v>27</v>
      </c>
      <c r="M254" s="84"/>
      <c r="N254" s="84"/>
      <c r="O254" s="84"/>
      <c r="P254" s="84"/>
      <c r="Q254" s="84"/>
      <c r="R254" s="84"/>
      <c r="S254" s="84"/>
      <c r="T254" s="108"/>
      <c r="U254" s="108"/>
      <c r="V254" s="84"/>
      <c r="W254" s="84"/>
      <c r="X254" s="84"/>
      <c r="Y254" s="84"/>
      <c r="Z254" s="84"/>
      <c r="AA254" s="84"/>
      <c r="AB254" s="88" t="s">
        <v>584</v>
      </c>
      <c r="AC254" s="84"/>
      <c r="AD254" s="84"/>
      <c r="AE254" s="87"/>
      <c r="AF254" s="88">
        <v>84289</v>
      </c>
      <c r="AG254" s="39"/>
      <c r="AH254" s="39"/>
      <c r="AI254" s="88">
        <v>84309</v>
      </c>
      <c r="AJ254" s="39"/>
      <c r="AK254" s="39"/>
      <c r="AL254" s="88">
        <v>84329</v>
      </c>
      <c r="AM254" s="39"/>
      <c r="AN254" s="39"/>
      <c r="AO254" s="88">
        <v>84349</v>
      </c>
      <c r="AP254" s="39"/>
      <c r="AQ254" s="39"/>
      <c r="AR254" s="88">
        <v>84369</v>
      </c>
      <c r="AS254" s="39"/>
      <c r="AT254" s="39"/>
      <c r="AU254" s="88">
        <v>84294</v>
      </c>
      <c r="AV254" s="39"/>
      <c r="AW254" s="39"/>
      <c r="AX254" s="24">
        <v>116119</v>
      </c>
      <c r="AY254" s="39"/>
      <c r="AZ254" s="39"/>
      <c r="BA254" s="24">
        <v>110429</v>
      </c>
      <c r="BB254" s="39"/>
      <c r="BC254" s="39"/>
      <c r="BD254" s="24"/>
      <c r="BE254" s="39"/>
      <c r="BF254" s="39"/>
      <c r="BG254" s="24"/>
      <c r="BH254" s="39"/>
      <c r="BI254" s="39"/>
      <c r="BJ254" s="24"/>
      <c r="BK254" s="39"/>
      <c r="BL254" s="39"/>
      <c r="BM254" s="24"/>
      <c r="BN254" s="39"/>
      <c r="BO254" s="39"/>
    </row>
    <row r="255" spans="1:67" x14ac:dyDescent="0.2">
      <c r="A255" s="29" t="s">
        <v>25</v>
      </c>
      <c r="B255" s="29" t="s">
        <v>26</v>
      </c>
      <c r="C255" s="29">
        <f>'À renseigner'!$I$13</f>
        <v>0</v>
      </c>
      <c r="D255" s="82"/>
      <c r="E255" s="83"/>
      <c r="F255" s="83"/>
      <c r="G255" s="83"/>
      <c r="H255" s="83"/>
      <c r="I255" s="84"/>
      <c r="J255" s="84"/>
      <c r="K255" s="83" t="s">
        <v>27</v>
      </c>
      <c r="L255" s="83" t="s">
        <v>27</v>
      </c>
      <c r="M255" s="84"/>
      <c r="N255" s="84"/>
      <c r="O255" s="84"/>
      <c r="P255" s="84"/>
      <c r="Q255" s="84"/>
      <c r="R255" s="84"/>
      <c r="S255" s="84"/>
      <c r="T255" s="108"/>
      <c r="U255" s="108"/>
      <c r="V255" s="84"/>
      <c r="W255" s="84"/>
      <c r="X255" s="84"/>
      <c r="Y255" s="84"/>
      <c r="Z255" s="84"/>
      <c r="AA255" s="84"/>
      <c r="AB255" s="88" t="s">
        <v>584</v>
      </c>
      <c r="AC255" s="84"/>
      <c r="AD255" s="84"/>
      <c r="AE255" s="87"/>
      <c r="AF255" s="88">
        <v>84289</v>
      </c>
      <c r="AG255" s="39"/>
      <c r="AH255" s="39"/>
      <c r="AI255" s="88">
        <v>84309</v>
      </c>
      <c r="AJ255" s="39"/>
      <c r="AK255" s="39"/>
      <c r="AL255" s="88">
        <v>84329</v>
      </c>
      <c r="AM255" s="39"/>
      <c r="AN255" s="39"/>
      <c r="AO255" s="88">
        <v>84349</v>
      </c>
      <c r="AP255" s="39"/>
      <c r="AQ255" s="39"/>
      <c r="AR255" s="88">
        <v>84369</v>
      </c>
      <c r="AS255" s="39"/>
      <c r="AT255" s="39"/>
      <c r="AU255" s="88">
        <v>84294</v>
      </c>
      <c r="AV255" s="39"/>
      <c r="AW255" s="39"/>
      <c r="AX255" s="24">
        <v>116119</v>
      </c>
      <c r="AY255" s="39"/>
      <c r="AZ255" s="39"/>
      <c r="BA255" s="24">
        <v>110429</v>
      </c>
      <c r="BB255" s="39"/>
      <c r="BC255" s="39"/>
      <c r="BD255" s="24"/>
      <c r="BE255" s="39"/>
      <c r="BF255" s="39"/>
      <c r="BG255" s="24"/>
      <c r="BH255" s="39"/>
      <c r="BI255" s="39"/>
      <c r="BJ255" s="24"/>
      <c r="BK255" s="39"/>
      <c r="BL255" s="39"/>
      <c r="BM255" s="24"/>
      <c r="BN255" s="39"/>
      <c r="BO255" s="39"/>
    </row>
    <row r="256" spans="1:67" x14ac:dyDescent="0.2">
      <c r="A256" s="29" t="s">
        <v>25</v>
      </c>
      <c r="B256" s="29" t="s">
        <v>26</v>
      </c>
      <c r="C256" s="29">
        <f>'À renseigner'!$I$13</f>
        <v>0</v>
      </c>
      <c r="D256" s="82"/>
      <c r="E256" s="83"/>
      <c r="F256" s="83"/>
      <c r="G256" s="83"/>
      <c r="H256" s="83"/>
      <c r="I256" s="84"/>
      <c r="J256" s="84"/>
      <c r="K256" s="83" t="s">
        <v>27</v>
      </c>
      <c r="L256" s="83" t="s">
        <v>27</v>
      </c>
      <c r="M256" s="84"/>
      <c r="N256" s="84"/>
      <c r="O256" s="84"/>
      <c r="P256" s="84"/>
      <c r="Q256" s="84"/>
      <c r="R256" s="84"/>
      <c r="S256" s="84"/>
      <c r="T256" s="108"/>
      <c r="U256" s="108"/>
      <c r="V256" s="84"/>
      <c r="W256" s="84"/>
      <c r="X256" s="84"/>
      <c r="Y256" s="84"/>
      <c r="Z256" s="84"/>
      <c r="AA256" s="84"/>
      <c r="AB256" s="88" t="s">
        <v>584</v>
      </c>
      <c r="AC256" s="84"/>
      <c r="AD256" s="84"/>
      <c r="AE256" s="87"/>
      <c r="AF256" s="88">
        <v>84289</v>
      </c>
      <c r="AG256" s="39"/>
      <c r="AH256" s="39"/>
      <c r="AI256" s="88">
        <v>84309</v>
      </c>
      <c r="AJ256" s="39"/>
      <c r="AK256" s="39"/>
      <c r="AL256" s="88">
        <v>84329</v>
      </c>
      <c r="AM256" s="39"/>
      <c r="AN256" s="39"/>
      <c r="AO256" s="88">
        <v>84349</v>
      </c>
      <c r="AP256" s="39"/>
      <c r="AQ256" s="39"/>
      <c r="AR256" s="88">
        <v>84369</v>
      </c>
      <c r="AS256" s="39"/>
      <c r="AT256" s="39"/>
      <c r="AU256" s="88">
        <v>84294</v>
      </c>
      <c r="AV256" s="39"/>
      <c r="AW256" s="39"/>
      <c r="AX256" s="24">
        <v>116119</v>
      </c>
      <c r="AY256" s="39"/>
      <c r="AZ256" s="39"/>
      <c r="BA256" s="24">
        <v>110429</v>
      </c>
      <c r="BB256" s="39"/>
      <c r="BC256" s="39"/>
      <c r="BD256" s="24"/>
      <c r="BE256" s="39"/>
      <c r="BF256" s="39"/>
      <c r="BG256" s="24"/>
      <c r="BH256" s="39"/>
      <c r="BI256" s="39"/>
      <c r="BJ256" s="24"/>
      <c r="BK256" s="39"/>
      <c r="BL256" s="39"/>
      <c r="BM256" s="24"/>
      <c r="BN256" s="39"/>
      <c r="BO256" s="39"/>
    </row>
    <row r="257" spans="1:67" x14ac:dyDescent="0.2">
      <c r="A257" s="29" t="s">
        <v>25</v>
      </c>
      <c r="B257" s="29" t="s">
        <v>26</v>
      </c>
      <c r="C257" s="29">
        <f>'À renseigner'!$I$13</f>
        <v>0</v>
      </c>
      <c r="D257" s="82"/>
      <c r="E257" s="83"/>
      <c r="F257" s="83"/>
      <c r="G257" s="83"/>
      <c r="H257" s="83"/>
      <c r="I257" s="84"/>
      <c r="J257" s="84"/>
      <c r="K257" s="83" t="s">
        <v>27</v>
      </c>
      <c r="L257" s="83" t="s">
        <v>27</v>
      </c>
      <c r="M257" s="84"/>
      <c r="N257" s="84"/>
      <c r="O257" s="84"/>
      <c r="P257" s="84"/>
      <c r="Q257" s="84"/>
      <c r="R257" s="84"/>
      <c r="S257" s="84"/>
      <c r="T257" s="108"/>
      <c r="U257" s="108"/>
      <c r="V257" s="84"/>
      <c r="W257" s="84"/>
      <c r="X257" s="84"/>
      <c r="Y257" s="84"/>
      <c r="Z257" s="84"/>
      <c r="AA257" s="84"/>
      <c r="AB257" s="88" t="s">
        <v>584</v>
      </c>
      <c r="AC257" s="84"/>
      <c r="AD257" s="84"/>
      <c r="AE257" s="87"/>
      <c r="AF257" s="88">
        <v>84289</v>
      </c>
      <c r="AG257" s="39"/>
      <c r="AH257" s="39"/>
      <c r="AI257" s="88">
        <v>84309</v>
      </c>
      <c r="AJ257" s="39"/>
      <c r="AK257" s="39"/>
      <c r="AL257" s="88">
        <v>84329</v>
      </c>
      <c r="AM257" s="39"/>
      <c r="AN257" s="39"/>
      <c r="AO257" s="88">
        <v>84349</v>
      </c>
      <c r="AP257" s="39"/>
      <c r="AQ257" s="39"/>
      <c r="AR257" s="88">
        <v>84369</v>
      </c>
      <c r="AS257" s="39"/>
      <c r="AT257" s="39"/>
      <c r="AU257" s="88">
        <v>84294</v>
      </c>
      <c r="AV257" s="39"/>
      <c r="AW257" s="39"/>
      <c r="AX257" s="24">
        <v>116119</v>
      </c>
      <c r="AY257" s="39"/>
      <c r="AZ257" s="39"/>
      <c r="BA257" s="24">
        <v>110429</v>
      </c>
      <c r="BB257" s="39"/>
      <c r="BC257" s="39"/>
      <c r="BD257" s="24"/>
      <c r="BE257" s="39"/>
      <c r="BF257" s="39"/>
      <c r="BG257" s="24"/>
      <c r="BH257" s="39"/>
      <c r="BI257" s="39"/>
      <c r="BJ257" s="24"/>
      <c r="BK257" s="39"/>
      <c r="BL257" s="39"/>
      <c r="BM257" s="24"/>
      <c r="BN257" s="39"/>
      <c r="BO257" s="39"/>
    </row>
    <row r="258" spans="1:67" x14ac:dyDescent="0.2">
      <c r="A258" s="29" t="s">
        <v>25</v>
      </c>
      <c r="B258" s="29" t="s">
        <v>26</v>
      </c>
      <c r="C258" s="29">
        <f>'À renseigner'!$I$13</f>
        <v>0</v>
      </c>
      <c r="D258" s="82"/>
      <c r="E258" s="83"/>
      <c r="F258" s="83"/>
      <c r="G258" s="83"/>
      <c r="H258" s="83"/>
      <c r="I258" s="84"/>
      <c r="J258" s="84"/>
      <c r="K258" s="83" t="s">
        <v>27</v>
      </c>
      <c r="L258" s="83" t="s">
        <v>27</v>
      </c>
      <c r="M258" s="84"/>
      <c r="N258" s="84"/>
      <c r="O258" s="84"/>
      <c r="P258" s="84"/>
      <c r="Q258" s="84"/>
      <c r="R258" s="84"/>
      <c r="S258" s="84"/>
      <c r="T258" s="108"/>
      <c r="U258" s="108"/>
      <c r="V258" s="84"/>
      <c r="W258" s="84"/>
      <c r="X258" s="84"/>
      <c r="Y258" s="84"/>
      <c r="Z258" s="84"/>
      <c r="AA258" s="84"/>
      <c r="AB258" s="88" t="s">
        <v>584</v>
      </c>
      <c r="AC258" s="84"/>
      <c r="AD258" s="84"/>
      <c r="AE258" s="87"/>
      <c r="AF258" s="88">
        <v>84289</v>
      </c>
      <c r="AG258" s="39"/>
      <c r="AH258" s="39"/>
      <c r="AI258" s="88">
        <v>84309</v>
      </c>
      <c r="AJ258" s="39"/>
      <c r="AK258" s="39"/>
      <c r="AL258" s="88">
        <v>84329</v>
      </c>
      <c r="AM258" s="39"/>
      <c r="AN258" s="39"/>
      <c r="AO258" s="88">
        <v>84349</v>
      </c>
      <c r="AP258" s="39"/>
      <c r="AQ258" s="39"/>
      <c r="AR258" s="88">
        <v>84369</v>
      </c>
      <c r="AS258" s="39"/>
      <c r="AT258" s="39"/>
      <c r="AU258" s="88">
        <v>84294</v>
      </c>
      <c r="AV258" s="39"/>
      <c r="AW258" s="39"/>
      <c r="AX258" s="24">
        <v>116119</v>
      </c>
      <c r="AY258" s="39"/>
      <c r="AZ258" s="39"/>
      <c r="BA258" s="24">
        <v>110429</v>
      </c>
      <c r="BB258" s="39"/>
      <c r="BC258" s="39"/>
      <c r="BD258" s="24"/>
      <c r="BE258" s="39"/>
      <c r="BF258" s="39"/>
      <c r="BG258" s="24"/>
      <c r="BH258" s="39"/>
      <c r="BI258" s="39"/>
      <c r="BJ258" s="24"/>
      <c r="BK258" s="39"/>
      <c r="BL258" s="39"/>
      <c r="BM258" s="24"/>
      <c r="BN258" s="39"/>
      <c r="BO258" s="39"/>
    </row>
    <row r="259" spans="1:67" x14ac:dyDescent="0.2">
      <c r="A259" s="29" t="s">
        <v>25</v>
      </c>
      <c r="B259" s="29" t="s">
        <v>26</v>
      </c>
      <c r="C259" s="29">
        <f>'À renseigner'!$I$13</f>
        <v>0</v>
      </c>
      <c r="D259" s="82"/>
      <c r="E259" s="83"/>
      <c r="F259" s="83"/>
      <c r="G259" s="83"/>
      <c r="H259" s="83"/>
      <c r="I259" s="84"/>
      <c r="J259" s="84"/>
      <c r="K259" s="83" t="s">
        <v>27</v>
      </c>
      <c r="L259" s="83" t="s">
        <v>27</v>
      </c>
      <c r="M259" s="84"/>
      <c r="N259" s="84"/>
      <c r="O259" s="84"/>
      <c r="P259" s="84"/>
      <c r="Q259" s="84"/>
      <c r="R259" s="84"/>
      <c r="S259" s="84"/>
      <c r="T259" s="108"/>
      <c r="U259" s="108"/>
      <c r="V259" s="84"/>
      <c r="W259" s="84"/>
      <c r="X259" s="84"/>
      <c r="Y259" s="84"/>
      <c r="Z259" s="84"/>
      <c r="AA259" s="84"/>
      <c r="AB259" s="88" t="s">
        <v>584</v>
      </c>
      <c r="AC259" s="84"/>
      <c r="AD259" s="84"/>
      <c r="AE259" s="87"/>
      <c r="AF259" s="88">
        <v>84289</v>
      </c>
      <c r="AG259" s="39"/>
      <c r="AH259" s="39"/>
      <c r="AI259" s="88">
        <v>84309</v>
      </c>
      <c r="AJ259" s="39"/>
      <c r="AK259" s="39"/>
      <c r="AL259" s="88">
        <v>84329</v>
      </c>
      <c r="AM259" s="39"/>
      <c r="AN259" s="39"/>
      <c r="AO259" s="88">
        <v>84349</v>
      </c>
      <c r="AP259" s="39"/>
      <c r="AQ259" s="39"/>
      <c r="AR259" s="88">
        <v>84369</v>
      </c>
      <c r="AS259" s="39"/>
      <c r="AT259" s="39"/>
      <c r="AU259" s="88">
        <v>84294</v>
      </c>
      <c r="AV259" s="39"/>
      <c r="AW259" s="39"/>
      <c r="AX259" s="24">
        <v>116119</v>
      </c>
      <c r="AY259" s="39"/>
      <c r="AZ259" s="39"/>
      <c r="BA259" s="24">
        <v>110429</v>
      </c>
      <c r="BB259" s="39"/>
      <c r="BC259" s="39"/>
      <c r="BD259" s="24"/>
      <c r="BE259" s="39"/>
      <c r="BF259" s="39"/>
      <c r="BG259" s="24"/>
      <c r="BH259" s="39"/>
      <c r="BI259" s="39"/>
      <c r="BJ259" s="24"/>
      <c r="BK259" s="39"/>
      <c r="BL259" s="39"/>
      <c r="BM259" s="24"/>
      <c r="BN259" s="39"/>
      <c r="BO259" s="39"/>
    </row>
    <row r="260" spans="1:67" x14ac:dyDescent="0.2">
      <c r="A260" s="29" t="s">
        <v>25</v>
      </c>
      <c r="B260" s="29" t="s">
        <v>26</v>
      </c>
      <c r="C260" s="29">
        <f>'À renseigner'!$I$13</f>
        <v>0</v>
      </c>
      <c r="D260" s="82"/>
      <c r="E260" s="83"/>
      <c r="F260" s="83"/>
      <c r="G260" s="83"/>
      <c r="H260" s="83"/>
      <c r="I260" s="84"/>
      <c r="J260" s="84"/>
      <c r="K260" s="83" t="s">
        <v>27</v>
      </c>
      <c r="L260" s="83" t="s">
        <v>27</v>
      </c>
      <c r="M260" s="84"/>
      <c r="N260" s="84"/>
      <c r="O260" s="84"/>
      <c r="P260" s="84"/>
      <c r="Q260" s="84"/>
      <c r="R260" s="84"/>
      <c r="S260" s="84"/>
      <c r="T260" s="108"/>
      <c r="U260" s="108"/>
      <c r="V260" s="84"/>
      <c r="W260" s="84"/>
      <c r="X260" s="84"/>
      <c r="Y260" s="84"/>
      <c r="Z260" s="84"/>
      <c r="AA260" s="84"/>
      <c r="AB260" s="88" t="s">
        <v>584</v>
      </c>
      <c r="AC260" s="84"/>
      <c r="AD260" s="84"/>
      <c r="AE260" s="87"/>
      <c r="AF260" s="88">
        <v>84289</v>
      </c>
      <c r="AG260" s="39"/>
      <c r="AH260" s="39"/>
      <c r="AI260" s="88">
        <v>84309</v>
      </c>
      <c r="AJ260" s="39"/>
      <c r="AK260" s="39"/>
      <c r="AL260" s="88">
        <v>84329</v>
      </c>
      <c r="AM260" s="39"/>
      <c r="AN260" s="39"/>
      <c r="AO260" s="88">
        <v>84349</v>
      </c>
      <c r="AP260" s="39"/>
      <c r="AQ260" s="39"/>
      <c r="AR260" s="88">
        <v>84369</v>
      </c>
      <c r="AS260" s="39"/>
      <c r="AT260" s="39"/>
      <c r="AU260" s="88">
        <v>84294</v>
      </c>
      <c r="AV260" s="39"/>
      <c r="AW260" s="39"/>
      <c r="AX260" s="24">
        <v>116119</v>
      </c>
      <c r="AY260" s="39"/>
      <c r="AZ260" s="39"/>
      <c r="BA260" s="24">
        <v>110429</v>
      </c>
      <c r="BB260" s="39"/>
      <c r="BC260" s="39"/>
      <c r="BD260" s="24"/>
      <c r="BE260" s="39"/>
      <c r="BF260" s="39"/>
      <c r="BG260" s="24"/>
      <c r="BH260" s="39"/>
      <c r="BI260" s="39"/>
      <c r="BJ260" s="24"/>
      <c r="BK260" s="39"/>
      <c r="BL260" s="39"/>
      <c r="BM260" s="24"/>
      <c r="BN260" s="39"/>
      <c r="BO260" s="39"/>
    </row>
    <row r="261" spans="1:67" x14ac:dyDescent="0.2">
      <c r="A261" s="29" t="s">
        <v>25</v>
      </c>
      <c r="B261" s="29" t="s">
        <v>26</v>
      </c>
      <c r="C261" s="29">
        <f>'À renseigner'!$I$13</f>
        <v>0</v>
      </c>
      <c r="D261" s="82"/>
      <c r="E261" s="83"/>
      <c r="F261" s="83"/>
      <c r="G261" s="83"/>
      <c r="H261" s="83"/>
      <c r="I261" s="84"/>
      <c r="J261" s="84"/>
      <c r="K261" s="83" t="s">
        <v>27</v>
      </c>
      <c r="L261" s="83" t="s">
        <v>27</v>
      </c>
      <c r="M261" s="84"/>
      <c r="N261" s="84"/>
      <c r="O261" s="84"/>
      <c r="P261" s="84"/>
      <c r="Q261" s="84"/>
      <c r="R261" s="84"/>
      <c r="S261" s="84"/>
      <c r="T261" s="108"/>
      <c r="U261" s="108"/>
      <c r="V261" s="84"/>
      <c r="W261" s="84"/>
      <c r="X261" s="84"/>
      <c r="Y261" s="84"/>
      <c r="Z261" s="84"/>
      <c r="AA261" s="84"/>
      <c r="AB261" s="88" t="s">
        <v>584</v>
      </c>
      <c r="AC261" s="84"/>
      <c r="AD261" s="84"/>
      <c r="AE261" s="87"/>
      <c r="AF261" s="88">
        <v>84289</v>
      </c>
      <c r="AG261" s="39"/>
      <c r="AH261" s="39"/>
      <c r="AI261" s="88">
        <v>84309</v>
      </c>
      <c r="AJ261" s="39"/>
      <c r="AK261" s="39"/>
      <c r="AL261" s="88">
        <v>84329</v>
      </c>
      <c r="AM261" s="39"/>
      <c r="AN261" s="39"/>
      <c r="AO261" s="88">
        <v>84349</v>
      </c>
      <c r="AP261" s="39"/>
      <c r="AQ261" s="39"/>
      <c r="AR261" s="88">
        <v>84369</v>
      </c>
      <c r="AS261" s="39"/>
      <c r="AT261" s="39"/>
      <c r="AU261" s="88">
        <v>84294</v>
      </c>
      <c r="AV261" s="39"/>
      <c r="AW261" s="39"/>
      <c r="AX261" s="24">
        <v>116119</v>
      </c>
      <c r="AY261" s="39"/>
      <c r="AZ261" s="39"/>
      <c r="BA261" s="24">
        <v>110429</v>
      </c>
      <c r="BB261" s="39"/>
      <c r="BC261" s="39"/>
      <c r="BD261" s="24"/>
      <c r="BE261" s="39"/>
      <c r="BF261" s="39"/>
      <c r="BG261" s="24"/>
      <c r="BH261" s="39"/>
      <c r="BI261" s="39"/>
      <c r="BJ261" s="24"/>
      <c r="BK261" s="39"/>
      <c r="BL261" s="39"/>
      <c r="BM261" s="24"/>
      <c r="BN261" s="39"/>
      <c r="BO261" s="39"/>
    </row>
    <row r="262" spans="1:67" x14ac:dyDescent="0.2">
      <c r="A262" s="29" t="s">
        <v>25</v>
      </c>
      <c r="B262" s="29" t="s">
        <v>26</v>
      </c>
      <c r="C262" s="29">
        <f>'À renseigner'!$I$13</f>
        <v>0</v>
      </c>
      <c r="D262" s="82"/>
      <c r="E262" s="83"/>
      <c r="F262" s="83"/>
      <c r="G262" s="83"/>
      <c r="H262" s="83"/>
      <c r="I262" s="84"/>
      <c r="J262" s="84"/>
      <c r="K262" s="83" t="s">
        <v>27</v>
      </c>
      <c r="L262" s="83" t="s">
        <v>27</v>
      </c>
      <c r="M262" s="84"/>
      <c r="N262" s="84"/>
      <c r="O262" s="84"/>
      <c r="P262" s="84"/>
      <c r="Q262" s="84"/>
      <c r="R262" s="84"/>
      <c r="S262" s="84"/>
      <c r="T262" s="108"/>
      <c r="U262" s="108"/>
      <c r="V262" s="84"/>
      <c r="W262" s="84"/>
      <c r="X262" s="84"/>
      <c r="Y262" s="84"/>
      <c r="Z262" s="84"/>
      <c r="AA262" s="84"/>
      <c r="AB262" s="88" t="s">
        <v>584</v>
      </c>
      <c r="AC262" s="84"/>
      <c r="AD262" s="84"/>
      <c r="AE262" s="87"/>
      <c r="AF262" s="88">
        <v>84289</v>
      </c>
      <c r="AG262" s="39"/>
      <c r="AH262" s="39"/>
      <c r="AI262" s="88">
        <v>84309</v>
      </c>
      <c r="AJ262" s="39"/>
      <c r="AK262" s="39"/>
      <c r="AL262" s="88">
        <v>84329</v>
      </c>
      <c r="AM262" s="39"/>
      <c r="AN262" s="39"/>
      <c r="AO262" s="88">
        <v>84349</v>
      </c>
      <c r="AP262" s="39"/>
      <c r="AQ262" s="39"/>
      <c r="AR262" s="88">
        <v>84369</v>
      </c>
      <c r="AS262" s="39"/>
      <c r="AT262" s="39"/>
      <c r="AU262" s="88">
        <v>84294</v>
      </c>
      <c r="AV262" s="39"/>
      <c r="AW262" s="39"/>
      <c r="AX262" s="24">
        <v>116119</v>
      </c>
      <c r="AY262" s="39"/>
      <c r="AZ262" s="39"/>
      <c r="BA262" s="24">
        <v>110429</v>
      </c>
      <c r="BB262" s="39"/>
      <c r="BC262" s="39"/>
      <c r="BD262" s="24"/>
      <c r="BE262" s="39"/>
      <c r="BF262" s="39"/>
      <c r="BG262" s="24"/>
      <c r="BH262" s="39"/>
      <c r="BI262" s="39"/>
      <c r="BJ262" s="24"/>
      <c r="BK262" s="39"/>
      <c r="BL262" s="39"/>
      <c r="BM262" s="24"/>
      <c r="BN262" s="39"/>
      <c r="BO262" s="39"/>
    </row>
    <row r="263" spans="1:67" x14ac:dyDescent="0.2">
      <c r="A263" s="29" t="s">
        <v>25</v>
      </c>
      <c r="B263" s="29" t="s">
        <v>26</v>
      </c>
      <c r="C263" s="29">
        <f>'À renseigner'!$I$13</f>
        <v>0</v>
      </c>
      <c r="D263" s="82"/>
      <c r="E263" s="83"/>
      <c r="F263" s="83"/>
      <c r="G263" s="83"/>
      <c r="H263" s="83"/>
      <c r="I263" s="84"/>
      <c r="J263" s="84"/>
      <c r="K263" s="83" t="s">
        <v>27</v>
      </c>
      <c r="L263" s="83" t="s">
        <v>27</v>
      </c>
      <c r="M263" s="84"/>
      <c r="N263" s="84"/>
      <c r="O263" s="84"/>
      <c r="P263" s="84"/>
      <c r="Q263" s="84"/>
      <c r="R263" s="84"/>
      <c r="S263" s="84"/>
      <c r="T263" s="108"/>
      <c r="U263" s="108"/>
      <c r="V263" s="84"/>
      <c r="W263" s="84"/>
      <c r="X263" s="84"/>
      <c r="Y263" s="84"/>
      <c r="Z263" s="84"/>
      <c r="AA263" s="84"/>
      <c r="AB263" s="88" t="s">
        <v>584</v>
      </c>
      <c r="AC263" s="84"/>
      <c r="AD263" s="84"/>
      <c r="AE263" s="87"/>
      <c r="AF263" s="88">
        <v>84289</v>
      </c>
      <c r="AG263" s="39"/>
      <c r="AH263" s="39"/>
      <c r="AI263" s="88">
        <v>84309</v>
      </c>
      <c r="AJ263" s="39"/>
      <c r="AK263" s="39"/>
      <c r="AL263" s="88">
        <v>84329</v>
      </c>
      <c r="AM263" s="39"/>
      <c r="AN263" s="39"/>
      <c r="AO263" s="88">
        <v>84349</v>
      </c>
      <c r="AP263" s="39"/>
      <c r="AQ263" s="39"/>
      <c r="AR263" s="88">
        <v>84369</v>
      </c>
      <c r="AS263" s="39"/>
      <c r="AT263" s="39"/>
      <c r="AU263" s="88">
        <v>84294</v>
      </c>
      <c r="AV263" s="39"/>
      <c r="AW263" s="39"/>
      <c r="AX263" s="24">
        <v>116119</v>
      </c>
      <c r="AY263" s="39"/>
      <c r="AZ263" s="39"/>
      <c r="BA263" s="24">
        <v>110429</v>
      </c>
      <c r="BB263" s="39"/>
      <c r="BC263" s="39"/>
      <c r="BD263" s="24"/>
      <c r="BE263" s="39"/>
      <c r="BF263" s="39"/>
      <c r="BG263" s="24"/>
      <c r="BH263" s="39"/>
      <c r="BI263" s="39"/>
      <c r="BJ263" s="24"/>
      <c r="BK263" s="39"/>
      <c r="BL263" s="39"/>
      <c r="BM263" s="24"/>
      <c r="BN263" s="39"/>
      <c r="BO263" s="39"/>
    </row>
    <row r="264" spans="1:67" x14ac:dyDescent="0.2">
      <c r="A264" s="29" t="s">
        <v>25</v>
      </c>
      <c r="B264" s="29" t="s">
        <v>26</v>
      </c>
      <c r="C264" s="29">
        <f>'À renseigner'!$I$13</f>
        <v>0</v>
      </c>
      <c r="D264" s="82"/>
      <c r="E264" s="83"/>
      <c r="F264" s="83"/>
      <c r="G264" s="83"/>
      <c r="H264" s="83"/>
      <c r="I264" s="84"/>
      <c r="J264" s="84"/>
      <c r="K264" s="83" t="s">
        <v>27</v>
      </c>
      <c r="L264" s="83" t="s">
        <v>27</v>
      </c>
      <c r="M264" s="84"/>
      <c r="N264" s="84"/>
      <c r="O264" s="84"/>
      <c r="P264" s="84"/>
      <c r="Q264" s="84"/>
      <c r="R264" s="84"/>
      <c r="S264" s="84"/>
      <c r="T264" s="108"/>
      <c r="U264" s="108"/>
      <c r="V264" s="84"/>
      <c r="W264" s="84"/>
      <c r="X264" s="84"/>
      <c r="Y264" s="84"/>
      <c r="Z264" s="84"/>
      <c r="AA264" s="84"/>
      <c r="AB264" s="88" t="s">
        <v>584</v>
      </c>
      <c r="AC264" s="84"/>
      <c r="AD264" s="84"/>
      <c r="AE264" s="87"/>
      <c r="AF264" s="88">
        <v>84289</v>
      </c>
      <c r="AG264" s="39"/>
      <c r="AH264" s="39"/>
      <c r="AI264" s="88">
        <v>84309</v>
      </c>
      <c r="AJ264" s="39"/>
      <c r="AK264" s="39"/>
      <c r="AL264" s="88">
        <v>84329</v>
      </c>
      <c r="AM264" s="39"/>
      <c r="AN264" s="39"/>
      <c r="AO264" s="88">
        <v>84349</v>
      </c>
      <c r="AP264" s="39"/>
      <c r="AQ264" s="39"/>
      <c r="AR264" s="88">
        <v>84369</v>
      </c>
      <c r="AS264" s="39"/>
      <c r="AT264" s="39"/>
      <c r="AU264" s="88">
        <v>84294</v>
      </c>
      <c r="AV264" s="39"/>
      <c r="AW264" s="39"/>
      <c r="AX264" s="24">
        <v>116119</v>
      </c>
      <c r="AY264" s="39"/>
      <c r="AZ264" s="39"/>
      <c r="BA264" s="24">
        <v>110429</v>
      </c>
      <c r="BB264" s="39"/>
      <c r="BC264" s="39"/>
      <c r="BD264" s="24"/>
      <c r="BE264" s="39"/>
      <c r="BF264" s="39"/>
      <c r="BG264" s="24"/>
      <c r="BH264" s="39"/>
      <c r="BI264" s="39"/>
      <c r="BJ264" s="24"/>
      <c r="BK264" s="39"/>
      <c r="BL264" s="39"/>
      <c r="BM264" s="24"/>
      <c r="BN264" s="39"/>
      <c r="BO264" s="39"/>
    </row>
    <row r="265" spans="1:67" x14ac:dyDescent="0.2">
      <c r="A265" s="29" t="s">
        <v>25</v>
      </c>
      <c r="B265" s="29" t="s">
        <v>26</v>
      </c>
      <c r="C265" s="29">
        <f>'À renseigner'!$I$13</f>
        <v>0</v>
      </c>
      <c r="D265" s="82"/>
      <c r="E265" s="83"/>
      <c r="F265" s="83"/>
      <c r="G265" s="83"/>
      <c r="H265" s="83"/>
      <c r="I265" s="84"/>
      <c r="J265" s="84"/>
      <c r="K265" s="83" t="s">
        <v>27</v>
      </c>
      <c r="L265" s="83" t="s">
        <v>27</v>
      </c>
      <c r="M265" s="84"/>
      <c r="N265" s="84"/>
      <c r="O265" s="84"/>
      <c r="P265" s="84"/>
      <c r="Q265" s="84"/>
      <c r="R265" s="84"/>
      <c r="S265" s="84"/>
      <c r="T265" s="108"/>
      <c r="U265" s="108"/>
      <c r="V265" s="84"/>
      <c r="W265" s="84"/>
      <c r="X265" s="84"/>
      <c r="Y265" s="84"/>
      <c r="Z265" s="84"/>
      <c r="AA265" s="84"/>
      <c r="AB265" s="88" t="s">
        <v>584</v>
      </c>
      <c r="AC265" s="84"/>
      <c r="AD265" s="84"/>
      <c r="AE265" s="87"/>
      <c r="AF265" s="88">
        <v>84289</v>
      </c>
      <c r="AG265" s="39"/>
      <c r="AH265" s="39"/>
      <c r="AI265" s="88">
        <v>84309</v>
      </c>
      <c r="AJ265" s="39"/>
      <c r="AK265" s="39"/>
      <c r="AL265" s="88">
        <v>84329</v>
      </c>
      <c r="AM265" s="39"/>
      <c r="AN265" s="39"/>
      <c r="AO265" s="88">
        <v>84349</v>
      </c>
      <c r="AP265" s="39"/>
      <c r="AQ265" s="39"/>
      <c r="AR265" s="88">
        <v>84369</v>
      </c>
      <c r="AS265" s="39"/>
      <c r="AT265" s="39"/>
      <c r="AU265" s="88">
        <v>84294</v>
      </c>
      <c r="AV265" s="39"/>
      <c r="AW265" s="39"/>
      <c r="AX265" s="24">
        <v>116119</v>
      </c>
      <c r="AY265" s="39"/>
      <c r="AZ265" s="39"/>
      <c r="BA265" s="24">
        <v>110429</v>
      </c>
      <c r="BB265" s="39"/>
      <c r="BC265" s="39"/>
      <c r="BD265" s="24"/>
      <c r="BE265" s="39"/>
      <c r="BF265" s="39"/>
      <c r="BG265" s="24"/>
      <c r="BH265" s="39"/>
      <c r="BI265" s="39"/>
      <c r="BJ265" s="24"/>
      <c r="BK265" s="39"/>
      <c r="BL265" s="39"/>
      <c r="BM265" s="24"/>
      <c r="BN265" s="39"/>
      <c r="BO265" s="39"/>
    </row>
    <row r="266" spans="1:67" x14ac:dyDescent="0.2">
      <c r="A266" s="29" t="s">
        <v>25</v>
      </c>
      <c r="B266" s="29" t="s">
        <v>26</v>
      </c>
      <c r="C266" s="29">
        <f>'À renseigner'!$I$13</f>
        <v>0</v>
      </c>
      <c r="D266" s="82"/>
      <c r="E266" s="83"/>
      <c r="F266" s="83"/>
      <c r="G266" s="83"/>
      <c r="H266" s="83"/>
      <c r="I266" s="84"/>
      <c r="J266" s="84"/>
      <c r="K266" s="83" t="s">
        <v>27</v>
      </c>
      <c r="L266" s="83" t="s">
        <v>27</v>
      </c>
      <c r="M266" s="84"/>
      <c r="N266" s="84"/>
      <c r="O266" s="84"/>
      <c r="P266" s="84"/>
      <c r="Q266" s="84"/>
      <c r="R266" s="84"/>
      <c r="S266" s="84"/>
      <c r="T266" s="108"/>
      <c r="U266" s="108"/>
      <c r="V266" s="84"/>
      <c r="W266" s="84"/>
      <c r="X266" s="84"/>
      <c r="Y266" s="84"/>
      <c r="Z266" s="84"/>
      <c r="AA266" s="84"/>
      <c r="AB266" s="88" t="s">
        <v>584</v>
      </c>
      <c r="AC266" s="84"/>
      <c r="AD266" s="84"/>
      <c r="AE266" s="87"/>
      <c r="AF266" s="88">
        <v>84289</v>
      </c>
      <c r="AG266" s="39"/>
      <c r="AH266" s="39"/>
      <c r="AI266" s="88">
        <v>84309</v>
      </c>
      <c r="AJ266" s="39"/>
      <c r="AK266" s="39"/>
      <c r="AL266" s="88">
        <v>84329</v>
      </c>
      <c r="AM266" s="39"/>
      <c r="AN266" s="39"/>
      <c r="AO266" s="88">
        <v>84349</v>
      </c>
      <c r="AP266" s="39"/>
      <c r="AQ266" s="39"/>
      <c r="AR266" s="88">
        <v>84369</v>
      </c>
      <c r="AS266" s="39"/>
      <c r="AT266" s="39"/>
      <c r="AU266" s="88">
        <v>84294</v>
      </c>
      <c r="AV266" s="39"/>
      <c r="AW266" s="39"/>
      <c r="AX266" s="24">
        <v>116119</v>
      </c>
      <c r="AY266" s="39"/>
      <c r="AZ266" s="39"/>
      <c r="BA266" s="24">
        <v>110429</v>
      </c>
      <c r="BB266" s="39"/>
      <c r="BC266" s="39"/>
      <c r="BD266" s="24"/>
      <c r="BE266" s="39"/>
      <c r="BF266" s="39"/>
      <c r="BG266" s="24"/>
      <c r="BH266" s="39"/>
      <c r="BI266" s="39"/>
      <c r="BJ266" s="24"/>
      <c r="BK266" s="39"/>
      <c r="BL266" s="39"/>
      <c r="BM266" s="24"/>
      <c r="BN266" s="39"/>
      <c r="BO266" s="39"/>
    </row>
    <row r="267" spans="1:67" x14ac:dyDescent="0.2">
      <c r="A267" s="29" t="s">
        <v>25</v>
      </c>
      <c r="B267" s="29" t="s">
        <v>26</v>
      </c>
      <c r="C267" s="29">
        <f>'À renseigner'!$I$13</f>
        <v>0</v>
      </c>
      <c r="D267" s="82"/>
      <c r="E267" s="83"/>
      <c r="F267" s="83"/>
      <c r="G267" s="83"/>
      <c r="H267" s="83"/>
      <c r="I267" s="84"/>
      <c r="J267" s="84"/>
      <c r="K267" s="83" t="s">
        <v>27</v>
      </c>
      <c r="L267" s="83" t="s">
        <v>27</v>
      </c>
      <c r="M267" s="84"/>
      <c r="N267" s="84"/>
      <c r="O267" s="84"/>
      <c r="P267" s="84"/>
      <c r="Q267" s="84"/>
      <c r="R267" s="84"/>
      <c r="S267" s="84"/>
      <c r="T267" s="108"/>
      <c r="U267" s="108"/>
      <c r="V267" s="84"/>
      <c r="W267" s="84"/>
      <c r="X267" s="84"/>
      <c r="Y267" s="84"/>
      <c r="Z267" s="84"/>
      <c r="AA267" s="84"/>
      <c r="AB267" s="88" t="s">
        <v>584</v>
      </c>
      <c r="AC267" s="84"/>
      <c r="AD267" s="84"/>
      <c r="AE267" s="87"/>
      <c r="AF267" s="88">
        <v>84289</v>
      </c>
      <c r="AG267" s="39"/>
      <c r="AH267" s="39"/>
      <c r="AI267" s="88">
        <v>84309</v>
      </c>
      <c r="AJ267" s="39"/>
      <c r="AK267" s="39"/>
      <c r="AL267" s="88">
        <v>84329</v>
      </c>
      <c r="AM267" s="39"/>
      <c r="AN267" s="39"/>
      <c r="AO267" s="88">
        <v>84349</v>
      </c>
      <c r="AP267" s="39"/>
      <c r="AQ267" s="39"/>
      <c r="AR267" s="88">
        <v>84369</v>
      </c>
      <c r="AS267" s="39"/>
      <c r="AT267" s="39"/>
      <c r="AU267" s="88">
        <v>84294</v>
      </c>
      <c r="AV267" s="39"/>
      <c r="AW267" s="39"/>
      <c r="AX267" s="24">
        <v>116119</v>
      </c>
      <c r="AY267" s="39"/>
      <c r="AZ267" s="39"/>
      <c r="BA267" s="24">
        <v>110429</v>
      </c>
      <c r="BB267" s="39"/>
      <c r="BC267" s="39"/>
      <c r="BD267" s="24"/>
      <c r="BE267" s="39"/>
      <c r="BF267" s="39"/>
      <c r="BG267" s="24"/>
      <c r="BH267" s="39"/>
      <c r="BI267" s="39"/>
      <c r="BJ267" s="24"/>
      <c r="BK267" s="39"/>
      <c r="BL267" s="39"/>
      <c r="BM267" s="24"/>
      <c r="BN267" s="39"/>
      <c r="BO267" s="39"/>
    </row>
    <row r="268" spans="1:67" x14ac:dyDescent="0.2">
      <c r="A268" s="29" t="s">
        <v>25</v>
      </c>
      <c r="B268" s="29" t="s">
        <v>26</v>
      </c>
      <c r="C268" s="29">
        <f>'À renseigner'!$I$13</f>
        <v>0</v>
      </c>
      <c r="D268" s="82"/>
      <c r="E268" s="83"/>
      <c r="F268" s="83"/>
      <c r="G268" s="83"/>
      <c r="H268" s="83"/>
      <c r="I268" s="84"/>
      <c r="J268" s="84"/>
      <c r="K268" s="83" t="s">
        <v>27</v>
      </c>
      <c r="L268" s="83" t="s">
        <v>27</v>
      </c>
      <c r="M268" s="84"/>
      <c r="N268" s="84"/>
      <c r="O268" s="84"/>
      <c r="P268" s="84"/>
      <c r="Q268" s="84"/>
      <c r="R268" s="84"/>
      <c r="S268" s="84"/>
      <c r="T268" s="108"/>
      <c r="U268" s="108"/>
      <c r="V268" s="84"/>
      <c r="W268" s="84"/>
      <c r="X268" s="84"/>
      <c r="Y268" s="84"/>
      <c r="Z268" s="84"/>
      <c r="AA268" s="84"/>
      <c r="AB268" s="88" t="s">
        <v>584</v>
      </c>
      <c r="AC268" s="84"/>
      <c r="AD268" s="84"/>
      <c r="AE268" s="87"/>
      <c r="AF268" s="88">
        <v>84289</v>
      </c>
      <c r="AG268" s="39"/>
      <c r="AH268" s="39"/>
      <c r="AI268" s="88">
        <v>84309</v>
      </c>
      <c r="AJ268" s="39"/>
      <c r="AK268" s="39"/>
      <c r="AL268" s="88">
        <v>84329</v>
      </c>
      <c r="AM268" s="39"/>
      <c r="AN268" s="39"/>
      <c r="AO268" s="88">
        <v>84349</v>
      </c>
      <c r="AP268" s="39"/>
      <c r="AQ268" s="39"/>
      <c r="AR268" s="88">
        <v>84369</v>
      </c>
      <c r="AS268" s="39"/>
      <c r="AT268" s="39"/>
      <c r="AU268" s="88">
        <v>84294</v>
      </c>
      <c r="AV268" s="39"/>
      <c r="AW268" s="39"/>
      <c r="AX268" s="24">
        <v>116119</v>
      </c>
      <c r="AY268" s="39"/>
      <c r="AZ268" s="39"/>
      <c r="BA268" s="24">
        <v>110429</v>
      </c>
      <c r="BB268" s="39"/>
      <c r="BC268" s="39"/>
      <c r="BD268" s="24"/>
      <c r="BE268" s="39"/>
      <c r="BF268" s="39"/>
      <c r="BG268" s="24"/>
      <c r="BH268" s="39"/>
      <c r="BI268" s="39"/>
      <c r="BJ268" s="24"/>
      <c r="BK268" s="39"/>
      <c r="BL268" s="39"/>
      <c r="BM268" s="24"/>
      <c r="BN268" s="39"/>
      <c r="BO268" s="39"/>
    </row>
    <row r="269" spans="1:67" x14ac:dyDescent="0.2">
      <c r="A269" s="29" t="s">
        <v>25</v>
      </c>
      <c r="B269" s="29" t="s">
        <v>26</v>
      </c>
      <c r="C269" s="29">
        <f>'À renseigner'!$I$13</f>
        <v>0</v>
      </c>
      <c r="D269" s="82"/>
      <c r="E269" s="83"/>
      <c r="F269" s="83"/>
      <c r="G269" s="83"/>
      <c r="H269" s="83"/>
      <c r="I269" s="84"/>
      <c r="J269" s="84"/>
      <c r="K269" s="83" t="s">
        <v>27</v>
      </c>
      <c r="L269" s="83" t="s">
        <v>27</v>
      </c>
      <c r="M269" s="84"/>
      <c r="N269" s="84"/>
      <c r="O269" s="84"/>
      <c r="P269" s="84"/>
      <c r="Q269" s="84"/>
      <c r="R269" s="84"/>
      <c r="S269" s="84"/>
      <c r="T269" s="108"/>
      <c r="U269" s="108"/>
      <c r="V269" s="84"/>
      <c r="W269" s="84"/>
      <c r="X269" s="84"/>
      <c r="Y269" s="84"/>
      <c r="Z269" s="84"/>
      <c r="AA269" s="84"/>
      <c r="AB269" s="88" t="s">
        <v>584</v>
      </c>
      <c r="AC269" s="84"/>
      <c r="AD269" s="84"/>
      <c r="AE269" s="87"/>
      <c r="AF269" s="88">
        <v>84289</v>
      </c>
      <c r="AG269" s="39"/>
      <c r="AH269" s="39"/>
      <c r="AI269" s="88">
        <v>84309</v>
      </c>
      <c r="AJ269" s="39"/>
      <c r="AK269" s="39"/>
      <c r="AL269" s="88">
        <v>84329</v>
      </c>
      <c r="AM269" s="39"/>
      <c r="AN269" s="39"/>
      <c r="AO269" s="88">
        <v>84349</v>
      </c>
      <c r="AP269" s="39"/>
      <c r="AQ269" s="39"/>
      <c r="AR269" s="88">
        <v>84369</v>
      </c>
      <c r="AS269" s="39"/>
      <c r="AT269" s="39"/>
      <c r="AU269" s="88">
        <v>84294</v>
      </c>
      <c r="AV269" s="39"/>
      <c r="AW269" s="39"/>
      <c r="AX269" s="24">
        <v>116119</v>
      </c>
      <c r="AY269" s="39"/>
      <c r="AZ269" s="39"/>
      <c r="BA269" s="24">
        <v>110429</v>
      </c>
      <c r="BB269" s="39"/>
      <c r="BC269" s="39"/>
      <c r="BD269" s="24"/>
      <c r="BE269" s="39"/>
      <c r="BF269" s="39"/>
      <c r="BG269" s="24"/>
      <c r="BH269" s="39"/>
      <c r="BI269" s="39"/>
      <c r="BJ269" s="24"/>
      <c r="BK269" s="39"/>
      <c r="BL269" s="39"/>
      <c r="BM269" s="24"/>
      <c r="BN269" s="39"/>
      <c r="BO269" s="39"/>
    </row>
    <row r="270" spans="1:67" x14ac:dyDescent="0.2">
      <c r="A270" s="29" t="s">
        <v>25</v>
      </c>
      <c r="B270" s="29" t="s">
        <v>26</v>
      </c>
      <c r="C270" s="29">
        <f>'À renseigner'!$I$13</f>
        <v>0</v>
      </c>
      <c r="D270" s="82"/>
      <c r="E270" s="83"/>
      <c r="F270" s="83"/>
      <c r="G270" s="83"/>
      <c r="H270" s="83"/>
      <c r="I270" s="84"/>
      <c r="J270" s="84"/>
      <c r="K270" s="83" t="s">
        <v>27</v>
      </c>
      <c r="L270" s="83" t="s">
        <v>27</v>
      </c>
      <c r="M270" s="84"/>
      <c r="N270" s="84"/>
      <c r="O270" s="84"/>
      <c r="P270" s="84"/>
      <c r="Q270" s="84"/>
      <c r="R270" s="84"/>
      <c r="S270" s="84"/>
      <c r="T270" s="108"/>
      <c r="U270" s="108"/>
      <c r="V270" s="84"/>
      <c r="W270" s="84"/>
      <c r="X270" s="84"/>
      <c r="Y270" s="84"/>
      <c r="Z270" s="84"/>
      <c r="AA270" s="84"/>
      <c r="AB270" s="88" t="s">
        <v>584</v>
      </c>
      <c r="AC270" s="84"/>
      <c r="AD270" s="84"/>
      <c r="AE270" s="87"/>
      <c r="AF270" s="88">
        <v>84289</v>
      </c>
      <c r="AG270" s="39"/>
      <c r="AH270" s="39"/>
      <c r="AI270" s="88">
        <v>84309</v>
      </c>
      <c r="AJ270" s="39"/>
      <c r="AK270" s="39"/>
      <c r="AL270" s="88">
        <v>84329</v>
      </c>
      <c r="AM270" s="39"/>
      <c r="AN270" s="39"/>
      <c r="AO270" s="88">
        <v>84349</v>
      </c>
      <c r="AP270" s="39"/>
      <c r="AQ270" s="39"/>
      <c r="AR270" s="88">
        <v>84369</v>
      </c>
      <c r="AS270" s="39"/>
      <c r="AT270" s="39"/>
      <c r="AU270" s="88">
        <v>84294</v>
      </c>
      <c r="AV270" s="39"/>
      <c r="AW270" s="39"/>
      <c r="AX270" s="24">
        <v>116119</v>
      </c>
      <c r="AY270" s="39"/>
      <c r="AZ270" s="39"/>
      <c r="BA270" s="24">
        <v>110429</v>
      </c>
      <c r="BB270" s="39"/>
      <c r="BC270" s="39"/>
      <c r="BD270" s="24"/>
      <c r="BE270" s="39"/>
      <c r="BF270" s="39"/>
      <c r="BG270" s="24"/>
      <c r="BH270" s="39"/>
      <c r="BI270" s="39"/>
      <c r="BJ270" s="24"/>
      <c r="BK270" s="39"/>
      <c r="BL270" s="39"/>
      <c r="BM270" s="24"/>
      <c r="BN270" s="39"/>
      <c r="BO270" s="39"/>
    </row>
    <row r="271" spans="1:67" x14ac:dyDescent="0.2">
      <c r="A271" s="29" t="s">
        <v>25</v>
      </c>
      <c r="B271" s="29" t="s">
        <v>26</v>
      </c>
      <c r="C271" s="29">
        <f>'À renseigner'!$I$13</f>
        <v>0</v>
      </c>
      <c r="D271" s="82"/>
      <c r="E271" s="83"/>
      <c r="F271" s="83"/>
      <c r="G271" s="83"/>
      <c r="H271" s="83"/>
      <c r="I271" s="84"/>
      <c r="J271" s="84"/>
      <c r="K271" s="83" t="s">
        <v>27</v>
      </c>
      <c r="L271" s="83" t="s">
        <v>27</v>
      </c>
      <c r="M271" s="84"/>
      <c r="N271" s="84"/>
      <c r="O271" s="84"/>
      <c r="P271" s="84"/>
      <c r="Q271" s="84"/>
      <c r="R271" s="84"/>
      <c r="S271" s="84"/>
      <c r="T271" s="108"/>
      <c r="U271" s="108"/>
      <c r="V271" s="84"/>
      <c r="W271" s="84"/>
      <c r="X271" s="84"/>
      <c r="Y271" s="84"/>
      <c r="Z271" s="84"/>
      <c r="AA271" s="84"/>
      <c r="AB271" s="88" t="s">
        <v>584</v>
      </c>
      <c r="AC271" s="84"/>
      <c r="AD271" s="84"/>
      <c r="AE271" s="87"/>
      <c r="AF271" s="88">
        <v>84289</v>
      </c>
      <c r="AG271" s="39"/>
      <c r="AH271" s="39"/>
      <c r="AI271" s="88">
        <v>84309</v>
      </c>
      <c r="AJ271" s="39"/>
      <c r="AK271" s="39"/>
      <c r="AL271" s="88">
        <v>84329</v>
      </c>
      <c r="AM271" s="39"/>
      <c r="AN271" s="39"/>
      <c r="AO271" s="88">
        <v>84349</v>
      </c>
      <c r="AP271" s="39"/>
      <c r="AQ271" s="39"/>
      <c r="AR271" s="88">
        <v>84369</v>
      </c>
      <c r="AS271" s="39"/>
      <c r="AT271" s="39"/>
      <c r="AU271" s="88">
        <v>84294</v>
      </c>
      <c r="AV271" s="39"/>
      <c r="AW271" s="39"/>
      <c r="AX271" s="24">
        <v>116119</v>
      </c>
      <c r="AY271" s="39"/>
      <c r="AZ271" s="39"/>
      <c r="BA271" s="24">
        <v>110429</v>
      </c>
      <c r="BB271" s="39"/>
      <c r="BC271" s="39"/>
      <c r="BD271" s="24"/>
      <c r="BE271" s="39"/>
      <c r="BF271" s="39"/>
      <c r="BG271" s="24"/>
      <c r="BH271" s="39"/>
      <c r="BI271" s="39"/>
      <c r="BJ271" s="24"/>
      <c r="BK271" s="39"/>
      <c r="BL271" s="39"/>
      <c r="BM271" s="24"/>
      <c r="BN271" s="39"/>
      <c r="BO271" s="39"/>
    </row>
    <row r="272" spans="1:67" x14ac:dyDescent="0.2">
      <c r="A272" s="29" t="s">
        <v>25</v>
      </c>
      <c r="B272" s="29" t="s">
        <v>26</v>
      </c>
      <c r="C272" s="29">
        <f>'À renseigner'!$I$13</f>
        <v>0</v>
      </c>
      <c r="D272" s="82"/>
      <c r="E272" s="83"/>
      <c r="F272" s="83"/>
      <c r="G272" s="83"/>
      <c r="H272" s="83"/>
      <c r="I272" s="84"/>
      <c r="J272" s="84"/>
      <c r="K272" s="83" t="s">
        <v>27</v>
      </c>
      <c r="L272" s="83" t="s">
        <v>27</v>
      </c>
      <c r="M272" s="84"/>
      <c r="N272" s="84"/>
      <c r="O272" s="84"/>
      <c r="P272" s="84"/>
      <c r="Q272" s="84"/>
      <c r="R272" s="84"/>
      <c r="S272" s="84"/>
      <c r="T272" s="108"/>
      <c r="U272" s="108"/>
      <c r="V272" s="84"/>
      <c r="W272" s="84"/>
      <c r="X272" s="84"/>
      <c r="Y272" s="84"/>
      <c r="Z272" s="84"/>
      <c r="AA272" s="84"/>
      <c r="AB272" s="88" t="s">
        <v>584</v>
      </c>
      <c r="AC272" s="84"/>
      <c r="AD272" s="84"/>
      <c r="AE272" s="87"/>
      <c r="AF272" s="88">
        <v>84289</v>
      </c>
      <c r="AG272" s="39"/>
      <c r="AH272" s="39"/>
      <c r="AI272" s="88">
        <v>84309</v>
      </c>
      <c r="AJ272" s="39"/>
      <c r="AK272" s="39"/>
      <c r="AL272" s="88">
        <v>84329</v>
      </c>
      <c r="AM272" s="39"/>
      <c r="AN272" s="39"/>
      <c r="AO272" s="88">
        <v>84349</v>
      </c>
      <c r="AP272" s="39"/>
      <c r="AQ272" s="39"/>
      <c r="AR272" s="88">
        <v>84369</v>
      </c>
      <c r="AS272" s="39"/>
      <c r="AT272" s="39"/>
      <c r="AU272" s="88">
        <v>84294</v>
      </c>
      <c r="AV272" s="39"/>
      <c r="AW272" s="39"/>
      <c r="AX272" s="24">
        <v>116119</v>
      </c>
      <c r="AY272" s="39"/>
      <c r="AZ272" s="39"/>
      <c r="BA272" s="24">
        <v>110429</v>
      </c>
      <c r="BB272" s="39"/>
      <c r="BC272" s="39"/>
      <c r="BD272" s="24"/>
      <c r="BE272" s="39"/>
      <c r="BF272" s="39"/>
      <c r="BG272" s="24"/>
      <c r="BH272" s="39"/>
      <c r="BI272" s="39"/>
      <c r="BJ272" s="24"/>
      <c r="BK272" s="39"/>
      <c r="BL272" s="39"/>
      <c r="BM272" s="24"/>
      <c r="BN272" s="39"/>
      <c r="BO272" s="39"/>
    </row>
    <row r="273" spans="1:67" x14ac:dyDescent="0.2">
      <c r="A273" s="29" t="s">
        <v>25</v>
      </c>
      <c r="B273" s="29" t="s">
        <v>26</v>
      </c>
      <c r="C273" s="29">
        <f>'À renseigner'!$I$13</f>
        <v>0</v>
      </c>
      <c r="D273" s="82"/>
      <c r="E273" s="83"/>
      <c r="F273" s="83"/>
      <c r="G273" s="83"/>
      <c r="H273" s="83"/>
      <c r="I273" s="84"/>
      <c r="J273" s="84"/>
      <c r="K273" s="83" t="s">
        <v>27</v>
      </c>
      <c r="L273" s="83" t="s">
        <v>27</v>
      </c>
      <c r="M273" s="84"/>
      <c r="N273" s="84"/>
      <c r="O273" s="84"/>
      <c r="P273" s="84"/>
      <c r="Q273" s="84"/>
      <c r="R273" s="84"/>
      <c r="S273" s="84"/>
      <c r="T273" s="108"/>
      <c r="U273" s="108"/>
      <c r="V273" s="84"/>
      <c r="W273" s="84"/>
      <c r="X273" s="84"/>
      <c r="Y273" s="84"/>
      <c r="Z273" s="84"/>
      <c r="AA273" s="84"/>
      <c r="AB273" s="88" t="s">
        <v>584</v>
      </c>
      <c r="AC273" s="84"/>
      <c r="AD273" s="84"/>
      <c r="AE273" s="87"/>
      <c r="AF273" s="88">
        <v>84289</v>
      </c>
      <c r="AG273" s="39"/>
      <c r="AH273" s="39"/>
      <c r="AI273" s="88">
        <v>84309</v>
      </c>
      <c r="AJ273" s="39"/>
      <c r="AK273" s="39"/>
      <c r="AL273" s="88">
        <v>84329</v>
      </c>
      <c r="AM273" s="39"/>
      <c r="AN273" s="39"/>
      <c r="AO273" s="88">
        <v>84349</v>
      </c>
      <c r="AP273" s="39"/>
      <c r="AQ273" s="39"/>
      <c r="AR273" s="88">
        <v>84369</v>
      </c>
      <c r="AS273" s="39"/>
      <c r="AT273" s="39"/>
      <c r="AU273" s="88">
        <v>84294</v>
      </c>
      <c r="AV273" s="39"/>
      <c r="AW273" s="39"/>
      <c r="AX273" s="24">
        <v>116119</v>
      </c>
      <c r="AY273" s="39"/>
      <c r="AZ273" s="39"/>
      <c r="BA273" s="24">
        <v>110429</v>
      </c>
      <c r="BB273" s="39"/>
      <c r="BC273" s="39"/>
      <c r="BD273" s="24"/>
      <c r="BE273" s="39"/>
      <c r="BF273" s="39"/>
      <c r="BG273" s="24"/>
      <c r="BH273" s="39"/>
      <c r="BI273" s="39"/>
      <c r="BJ273" s="24"/>
      <c r="BK273" s="39"/>
      <c r="BL273" s="39"/>
      <c r="BM273" s="24"/>
      <c r="BN273" s="39"/>
      <c r="BO273" s="39"/>
    </row>
    <row r="274" spans="1:67" x14ac:dyDescent="0.2">
      <c r="A274" s="29" t="s">
        <v>25</v>
      </c>
      <c r="B274" s="29" t="s">
        <v>26</v>
      </c>
      <c r="C274" s="29">
        <f>'À renseigner'!$I$13</f>
        <v>0</v>
      </c>
      <c r="D274" s="82"/>
      <c r="E274" s="83"/>
      <c r="F274" s="83"/>
      <c r="G274" s="83"/>
      <c r="H274" s="83"/>
      <c r="I274" s="84"/>
      <c r="J274" s="84"/>
      <c r="K274" s="83" t="s">
        <v>27</v>
      </c>
      <c r="L274" s="83" t="s">
        <v>27</v>
      </c>
      <c r="M274" s="84"/>
      <c r="N274" s="84"/>
      <c r="O274" s="84"/>
      <c r="P274" s="84"/>
      <c r="Q274" s="84"/>
      <c r="R274" s="84"/>
      <c r="S274" s="84"/>
      <c r="T274" s="108"/>
      <c r="U274" s="108"/>
      <c r="V274" s="84"/>
      <c r="W274" s="84"/>
      <c r="X274" s="84"/>
      <c r="Y274" s="84"/>
      <c r="Z274" s="84"/>
      <c r="AA274" s="84"/>
      <c r="AB274" s="88" t="s">
        <v>584</v>
      </c>
      <c r="AC274" s="84"/>
      <c r="AD274" s="84"/>
      <c r="AE274" s="87"/>
      <c r="AF274" s="88">
        <v>84289</v>
      </c>
      <c r="AG274" s="39"/>
      <c r="AH274" s="39"/>
      <c r="AI274" s="88">
        <v>84309</v>
      </c>
      <c r="AJ274" s="39"/>
      <c r="AK274" s="39"/>
      <c r="AL274" s="88">
        <v>84329</v>
      </c>
      <c r="AM274" s="39"/>
      <c r="AN274" s="39"/>
      <c r="AO274" s="88">
        <v>84349</v>
      </c>
      <c r="AP274" s="39"/>
      <c r="AQ274" s="39"/>
      <c r="AR274" s="88">
        <v>84369</v>
      </c>
      <c r="AS274" s="39"/>
      <c r="AT274" s="39"/>
      <c r="AU274" s="88">
        <v>84294</v>
      </c>
      <c r="AV274" s="39"/>
      <c r="AW274" s="39"/>
      <c r="AX274" s="24">
        <v>116119</v>
      </c>
      <c r="AY274" s="39"/>
      <c r="AZ274" s="39"/>
      <c r="BA274" s="24">
        <v>110429</v>
      </c>
      <c r="BB274" s="39"/>
      <c r="BC274" s="39"/>
      <c r="BD274" s="24"/>
      <c r="BE274" s="39"/>
      <c r="BF274" s="39"/>
      <c r="BG274" s="24"/>
      <c r="BH274" s="39"/>
      <c r="BI274" s="39"/>
      <c r="BJ274" s="24"/>
      <c r="BK274" s="39"/>
      <c r="BL274" s="39"/>
      <c r="BM274" s="24"/>
      <c r="BN274" s="39"/>
      <c r="BO274" s="39"/>
    </row>
    <row r="275" spans="1:67" x14ac:dyDescent="0.2">
      <c r="A275" s="29" t="s">
        <v>25</v>
      </c>
      <c r="B275" s="29" t="s">
        <v>26</v>
      </c>
      <c r="C275" s="29">
        <f>'À renseigner'!$I$13</f>
        <v>0</v>
      </c>
      <c r="D275" s="82"/>
      <c r="E275" s="83"/>
      <c r="F275" s="83"/>
      <c r="G275" s="83"/>
      <c r="H275" s="83"/>
      <c r="I275" s="84"/>
      <c r="J275" s="84"/>
      <c r="K275" s="83" t="s">
        <v>27</v>
      </c>
      <c r="L275" s="83" t="s">
        <v>27</v>
      </c>
      <c r="M275" s="84"/>
      <c r="N275" s="84"/>
      <c r="O275" s="84"/>
      <c r="P275" s="84"/>
      <c r="Q275" s="84"/>
      <c r="R275" s="84"/>
      <c r="S275" s="84"/>
      <c r="T275" s="108"/>
      <c r="U275" s="108"/>
      <c r="V275" s="84"/>
      <c r="W275" s="84"/>
      <c r="X275" s="84"/>
      <c r="Y275" s="84"/>
      <c r="Z275" s="84"/>
      <c r="AA275" s="84"/>
      <c r="AB275" s="88" t="s">
        <v>584</v>
      </c>
      <c r="AC275" s="84"/>
      <c r="AD275" s="84"/>
      <c r="AE275" s="87"/>
      <c r="AF275" s="88">
        <v>84289</v>
      </c>
      <c r="AG275" s="39"/>
      <c r="AH275" s="39"/>
      <c r="AI275" s="88">
        <v>84309</v>
      </c>
      <c r="AJ275" s="39"/>
      <c r="AK275" s="39"/>
      <c r="AL275" s="88">
        <v>84329</v>
      </c>
      <c r="AM275" s="39"/>
      <c r="AN275" s="39"/>
      <c r="AO275" s="88">
        <v>84349</v>
      </c>
      <c r="AP275" s="39"/>
      <c r="AQ275" s="39"/>
      <c r="AR275" s="88">
        <v>84369</v>
      </c>
      <c r="AS275" s="39"/>
      <c r="AT275" s="39"/>
      <c r="AU275" s="88">
        <v>84294</v>
      </c>
      <c r="AV275" s="39"/>
      <c r="AW275" s="39"/>
      <c r="AX275" s="24">
        <v>116119</v>
      </c>
      <c r="AY275" s="39"/>
      <c r="AZ275" s="39"/>
      <c r="BA275" s="24">
        <v>110429</v>
      </c>
      <c r="BB275" s="39"/>
      <c r="BC275" s="39"/>
      <c r="BD275" s="24"/>
      <c r="BE275" s="39"/>
      <c r="BF275" s="39"/>
      <c r="BG275" s="24"/>
      <c r="BH275" s="39"/>
      <c r="BI275" s="39"/>
      <c r="BJ275" s="24"/>
      <c r="BK275" s="39"/>
      <c r="BL275" s="39"/>
      <c r="BM275" s="24"/>
      <c r="BN275" s="39"/>
      <c r="BO275" s="39"/>
    </row>
    <row r="276" spans="1:67" x14ac:dyDescent="0.2">
      <c r="A276" s="29" t="s">
        <v>25</v>
      </c>
      <c r="B276" s="29" t="s">
        <v>26</v>
      </c>
      <c r="C276" s="29">
        <f>'À renseigner'!$I$13</f>
        <v>0</v>
      </c>
      <c r="D276" s="82"/>
      <c r="E276" s="83"/>
      <c r="F276" s="83"/>
      <c r="G276" s="83"/>
      <c r="H276" s="83"/>
      <c r="I276" s="84"/>
      <c r="J276" s="84"/>
      <c r="K276" s="83" t="s">
        <v>27</v>
      </c>
      <c r="L276" s="83" t="s">
        <v>27</v>
      </c>
      <c r="M276" s="84"/>
      <c r="N276" s="84"/>
      <c r="O276" s="84"/>
      <c r="P276" s="84"/>
      <c r="Q276" s="84"/>
      <c r="R276" s="84"/>
      <c r="S276" s="84"/>
      <c r="T276" s="108"/>
      <c r="U276" s="108"/>
      <c r="V276" s="84"/>
      <c r="W276" s="84"/>
      <c r="X276" s="84"/>
      <c r="Y276" s="84"/>
      <c r="Z276" s="84"/>
      <c r="AA276" s="84"/>
      <c r="AB276" s="88" t="s">
        <v>584</v>
      </c>
      <c r="AC276" s="84"/>
      <c r="AD276" s="84"/>
      <c r="AE276" s="87"/>
      <c r="AF276" s="88">
        <v>84289</v>
      </c>
      <c r="AG276" s="39"/>
      <c r="AH276" s="39"/>
      <c r="AI276" s="88">
        <v>84309</v>
      </c>
      <c r="AJ276" s="39"/>
      <c r="AK276" s="39"/>
      <c r="AL276" s="88">
        <v>84329</v>
      </c>
      <c r="AM276" s="39"/>
      <c r="AN276" s="39"/>
      <c r="AO276" s="88">
        <v>84349</v>
      </c>
      <c r="AP276" s="39"/>
      <c r="AQ276" s="39"/>
      <c r="AR276" s="88">
        <v>84369</v>
      </c>
      <c r="AS276" s="39"/>
      <c r="AT276" s="39"/>
      <c r="AU276" s="88">
        <v>84294</v>
      </c>
      <c r="AV276" s="39"/>
      <c r="AW276" s="39"/>
      <c r="AX276" s="24">
        <v>116119</v>
      </c>
      <c r="AY276" s="39"/>
      <c r="AZ276" s="39"/>
      <c r="BA276" s="24">
        <v>110429</v>
      </c>
      <c r="BB276" s="39"/>
      <c r="BC276" s="39"/>
      <c r="BD276" s="24"/>
      <c r="BE276" s="39"/>
      <c r="BF276" s="39"/>
      <c r="BG276" s="24"/>
      <c r="BH276" s="39"/>
      <c r="BI276" s="39"/>
      <c r="BJ276" s="24"/>
      <c r="BK276" s="39"/>
      <c r="BL276" s="39"/>
      <c r="BM276" s="24"/>
      <c r="BN276" s="39"/>
      <c r="BO276" s="39"/>
    </row>
    <row r="277" spans="1:67" x14ac:dyDescent="0.2">
      <c r="A277" s="29" t="s">
        <v>25</v>
      </c>
      <c r="B277" s="29" t="s">
        <v>26</v>
      </c>
      <c r="C277" s="29">
        <f>'À renseigner'!$I$13</f>
        <v>0</v>
      </c>
      <c r="D277" s="82"/>
      <c r="E277" s="83"/>
      <c r="F277" s="83"/>
      <c r="G277" s="83"/>
      <c r="H277" s="83"/>
      <c r="I277" s="84"/>
      <c r="J277" s="84"/>
      <c r="K277" s="83" t="s">
        <v>27</v>
      </c>
      <c r="L277" s="83" t="s">
        <v>27</v>
      </c>
      <c r="M277" s="84"/>
      <c r="N277" s="84"/>
      <c r="O277" s="84"/>
      <c r="P277" s="84"/>
      <c r="Q277" s="84"/>
      <c r="R277" s="84"/>
      <c r="S277" s="84"/>
      <c r="T277" s="108"/>
      <c r="U277" s="108"/>
      <c r="V277" s="84"/>
      <c r="W277" s="84"/>
      <c r="X277" s="84"/>
      <c r="Y277" s="84"/>
      <c r="Z277" s="84"/>
      <c r="AA277" s="84"/>
      <c r="AB277" s="88" t="s">
        <v>584</v>
      </c>
      <c r="AC277" s="84"/>
      <c r="AD277" s="84"/>
      <c r="AE277" s="87"/>
      <c r="AF277" s="88">
        <v>84289</v>
      </c>
      <c r="AG277" s="39"/>
      <c r="AH277" s="39"/>
      <c r="AI277" s="88">
        <v>84309</v>
      </c>
      <c r="AJ277" s="39"/>
      <c r="AK277" s="39"/>
      <c r="AL277" s="88">
        <v>84329</v>
      </c>
      <c r="AM277" s="39"/>
      <c r="AN277" s="39"/>
      <c r="AO277" s="88">
        <v>84349</v>
      </c>
      <c r="AP277" s="39"/>
      <c r="AQ277" s="39"/>
      <c r="AR277" s="88">
        <v>84369</v>
      </c>
      <c r="AS277" s="39"/>
      <c r="AT277" s="39"/>
      <c r="AU277" s="88">
        <v>84294</v>
      </c>
      <c r="AV277" s="39"/>
      <c r="AW277" s="39"/>
      <c r="AX277" s="24">
        <v>116119</v>
      </c>
      <c r="AY277" s="39"/>
      <c r="AZ277" s="39"/>
      <c r="BA277" s="24">
        <v>110429</v>
      </c>
      <c r="BB277" s="39"/>
      <c r="BC277" s="39"/>
      <c r="BD277" s="24"/>
      <c r="BE277" s="39"/>
      <c r="BF277" s="39"/>
      <c r="BG277" s="24"/>
      <c r="BH277" s="39"/>
      <c r="BI277" s="39"/>
      <c r="BJ277" s="24"/>
      <c r="BK277" s="39"/>
      <c r="BL277" s="39"/>
      <c r="BM277" s="24"/>
      <c r="BN277" s="39"/>
      <c r="BO277" s="39"/>
    </row>
    <row r="278" spans="1:67" x14ac:dyDescent="0.2">
      <c r="A278" s="29" t="s">
        <v>25</v>
      </c>
      <c r="B278" s="29" t="s">
        <v>26</v>
      </c>
      <c r="C278" s="29">
        <f>'À renseigner'!$I$13</f>
        <v>0</v>
      </c>
      <c r="D278" s="82"/>
      <c r="E278" s="83"/>
      <c r="F278" s="83"/>
      <c r="G278" s="83"/>
      <c r="H278" s="83"/>
      <c r="I278" s="84"/>
      <c r="J278" s="84"/>
      <c r="K278" s="83" t="s">
        <v>27</v>
      </c>
      <c r="L278" s="83" t="s">
        <v>27</v>
      </c>
      <c r="M278" s="84"/>
      <c r="N278" s="84"/>
      <c r="O278" s="84"/>
      <c r="P278" s="84"/>
      <c r="Q278" s="84"/>
      <c r="R278" s="84"/>
      <c r="S278" s="84"/>
      <c r="T278" s="108"/>
      <c r="U278" s="108"/>
      <c r="V278" s="84"/>
      <c r="W278" s="84"/>
      <c r="X278" s="84"/>
      <c r="Y278" s="84"/>
      <c r="Z278" s="84"/>
      <c r="AA278" s="84"/>
      <c r="AB278" s="88" t="s">
        <v>584</v>
      </c>
      <c r="AC278" s="84"/>
      <c r="AD278" s="84"/>
      <c r="AE278" s="87"/>
      <c r="AF278" s="88">
        <v>84289</v>
      </c>
      <c r="AG278" s="39"/>
      <c r="AH278" s="39"/>
      <c r="AI278" s="88">
        <v>84309</v>
      </c>
      <c r="AJ278" s="39"/>
      <c r="AK278" s="39"/>
      <c r="AL278" s="88">
        <v>84329</v>
      </c>
      <c r="AM278" s="39"/>
      <c r="AN278" s="39"/>
      <c r="AO278" s="88">
        <v>84349</v>
      </c>
      <c r="AP278" s="39"/>
      <c r="AQ278" s="39"/>
      <c r="AR278" s="88">
        <v>84369</v>
      </c>
      <c r="AS278" s="39"/>
      <c r="AT278" s="39"/>
      <c r="AU278" s="88">
        <v>84294</v>
      </c>
      <c r="AV278" s="39"/>
      <c r="AW278" s="39"/>
      <c r="AX278" s="24">
        <v>116119</v>
      </c>
      <c r="AY278" s="39"/>
      <c r="AZ278" s="39"/>
      <c r="BA278" s="24">
        <v>110429</v>
      </c>
      <c r="BB278" s="39"/>
      <c r="BC278" s="39"/>
      <c r="BD278" s="24"/>
      <c r="BE278" s="39"/>
      <c r="BF278" s="39"/>
      <c r="BG278" s="24"/>
      <c r="BH278" s="39"/>
      <c r="BI278" s="39"/>
      <c r="BJ278" s="24"/>
      <c r="BK278" s="39"/>
      <c r="BL278" s="39"/>
      <c r="BM278" s="24"/>
      <c r="BN278" s="39"/>
      <c r="BO278" s="39"/>
    </row>
    <row r="279" spans="1:67" x14ac:dyDescent="0.2">
      <c r="A279" s="29" t="s">
        <v>25</v>
      </c>
      <c r="B279" s="29" t="s">
        <v>26</v>
      </c>
      <c r="C279" s="29">
        <f>'À renseigner'!$I$13</f>
        <v>0</v>
      </c>
      <c r="D279" s="82"/>
      <c r="E279" s="83"/>
      <c r="F279" s="83"/>
      <c r="G279" s="83"/>
      <c r="H279" s="83"/>
      <c r="I279" s="84"/>
      <c r="J279" s="84"/>
      <c r="K279" s="83" t="s">
        <v>27</v>
      </c>
      <c r="L279" s="83" t="s">
        <v>27</v>
      </c>
      <c r="M279" s="84"/>
      <c r="N279" s="84"/>
      <c r="O279" s="84"/>
      <c r="P279" s="84"/>
      <c r="Q279" s="84"/>
      <c r="R279" s="84"/>
      <c r="S279" s="84"/>
      <c r="T279" s="108"/>
      <c r="U279" s="108"/>
      <c r="V279" s="84"/>
      <c r="W279" s="84"/>
      <c r="X279" s="84"/>
      <c r="Y279" s="84"/>
      <c r="Z279" s="84"/>
      <c r="AA279" s="84"/>
      <c r="AB279" s="88" t="s">
        <v>584</v>
      </c>
      <c r="AC279" s="84"/>
      <c r="AD279" s="84"/>
      <c r="AE279" s="87"/>
      <c r="AF279" s="88">
        <v>84289</v>
      </c>
      <c r="AG279" s="39"/>
      <c r="AH279" s="39"/>
      <c r="AI279" s="88">
        <v>84309</v>
      </c>
      <c r="AJ279" s="39"/>
      <c r="AK279" s="39"/>
      <c r="AL279" s="88">
        <v>84329</v>
      </c>
      <c r="AM279" s="39"/>
      <c r="AN279" s="39"/>
      <c r="AO279" s="88">
        <v>84349</v>
      </c>
      <c r="AP279" s="39"/>
      <c r="AQ279" s="39"/>
      <c r="AR279" s="88">
        <v>84369</v>
      </c>
      <c r="AS279" s="39"/>
      <c r="AT279" s="39"/>
      <c r="AU279" s="88">
        <v>84294</v>
      </c>
      <c r="AV279" s="39"/>
      <c r="AW279" s="39"/>
      <c r="AX279" s="24">
        <v>116119</v>
      </c>
      <c r="AY279" s="39"/>
      <c r="AZ279" s="39"/>
      <c r="BA279" s="24">
        <v>110429</v>
      </c>
      <c r="BB279" s="39"/>
      <c r="BC279" s="39"/>
      <c r="BD279" s="24"/>
      <c r="BE279" s="39"/>
      <c r="BF279" s="39"/>
      <c r="BG279" s="24"/>
      <c r="BH279" s="39"/>
      <c r="BI279" s="39"/>
      <c r="BJ279" s="24"/>
      <c r="BK279" s="39"/>
      <c r="BL279" s="39"/>
      <c r="BM279" s="24"/>
      <c r="BN279" s="39"/>
      <c r="BO279" s="39"/>
    </row>
    <row r="280" spans="1:67" x14ac:dyDescent="0.2">
      <c r="A280" s="29" t="s">
        <v>25</v>
      </c>
      <c r="B280" s="29" t="s">
        <v>26</v>
      </c>
      <c r="C280" s="29">
        <f>'À renseigner'!$I$13</f>
        <v>0</v>
      </c>
      <c r="D280" s="82"/>
      <c r="E280" s="83"/>
      <c r="F280" s="83"/>
      <c r="G280" s="83"/>
      <c r="H280" s="83"/>
      <c r="I280" s="84"/>
      <c r="J280" s="84"/>
      <c r="K280" s="83" t="s">
        <v>27</v>
      </c>
      <c r="L280" s="83" t="s">
        <v>27</v>
      </c>
      <c r="M280" s="84"/>
      <c r="N280" s="84"/>
      <c r="O280" s="84"/>
      <c r="P280" s="84"/>
      <c r="Q280" s="84"/>
      <c r="R280" s="84"/>
      <c r="S280" s="84"/>
      <c r="T280" s="108"/>
      <c r="U280" s="108"/>
      <c r="V280" s="84"/>
      <c r="W280" s="84"/>
      <c r="X280" s="84"/>
      <c r="Y280" s="84"/>
      <c r="Z280" s="84"/>
      <c r="AA280" s="84"/>
      <c r="AB280" s="88" t="s">
        <v>584</v>
      </c>
      <c r="AC280" s="84"/>
      <c r="AD280" s="84"/>
      <c r="AE280" s="87"/>
      <c r="AF280" s="88">
        <v>84289</v>
      </c>
      <c r="AG280" s="39"/>
      <c r="AH280" s="39"/>
      <c r="AI280" s="88">
        <v>84309</v>
      </c>
      <c r="AJ280" s="39"/>
      <c r="AK280" s="39"/>
      <c r="AL280" s="88">
        <v>84329</v>
      </c>
      <c r="AM280" s="39"/>
      <c r="AN280" s="39"/>
      <c r="AO280" s="88">
        <v>84349</v>
      </c>
      <c r="AP280" s="39"/>
      <c r="AQ280" s="39"/>
      <c r="AR280" s="88">
        <v>84369</v>
      </c>
      <c r="AS280" s="39"/>
      <c r="AT280" s="39"/>
      <c r="AU280" s="88">
        <v>84294</v>
      </c>
      <c r="AV280" s="39"/>
      <c r="AW280" s="39"/>
      <c r="AX280" s="24">
        <v>116119</v>
      </c>
      <c r="AY280" s="39"/>
      <c r="AZ280" s="39"/>
      <c r="BA280" s="24">
        <v>110429</v>
      </c>
      <c r="BB280" s="39"/>
      <c r="BC280" s="39"/>
      <c r="BD280" s="24"/>
      <c r="BE280" s="39"/>
      <c r="BF280" s="39"/>
      <c r="BG280" s="24"/>
      <c r="BH280" s="39"/>
      <c r="BI280" s="39"/>
      <c r="BJ280" s="24"/>
      <c r="BK280" s="39"/>
      <c r="BL280" s="39"/>
      <c r="BM280" s="24"/>
      <c r="BN280" s="39"/>
      <c r="BO280" s="39"/>
    </row>
    <row r="281" spans="1:67" x14ac:dyDescent="0.2">
      <c r="A281" s="29" t="s">
        <v>25</v>
      </c>
      <c r="B281" s="29" t="s">
        <v>26</v>
      </c>
      <c r="C281" s="29">
        <f>'À renseigner'!$I$13</f>
        <v>0</v>
      </c>
      <c r="D281" s="82"/>
      <c r="E281" s="83"/>
      <c r="F281" s="83"/>
      <c r="G281" s="83"/>
      <c r="H281" s="83"/>
      <c r="I281" s="84"/>
      <c r="J281" s="84"/>
      <c r="K281" s="83" t="s">
        <v>27</v>
      </c>
      <c r="L281" s="83" t="s">
        <v>27</v>
      </c>
      <c r="M281" s="84"/>
      <c r="N281" s="84"/>
      <c r="O281" s="84"/>
      <c r="P281" s="84"/>
      <c r="Q281" s="84"/>
      <c r="R281" s="84"/>
      <c r="S281" s="84"/>
      <c r="T281" s="108"/>
      <c r="U281" s="108"/>
      <c r="V281" s="84"/>
      <c r="W281" s="84"/>
      <c r="X281" s="84"/>
      <c r="Y281" s="84"/>
      <c r="Z281" s="84"/>
      <c r="AA281" s="84"/>
      <c r="AB281" s="88" t="s">
        <v>584</v>
      </c>
      <c r="AC281" s="84"/>
      <c r="AD281" s="84"/>
      <c r="AE281" s="87"/>
      <c r="AF281" s="88">
        <v>84289</v>
      </c>
      <c r="AG281" s="39"/>
      <c r="AH281" s="39"/>
      <c r="AI281" s="88">
        <v>84309</v>
      </c>
      <c r="AJ281" s="39"/>
      <c r="AK281" s="39"/>
      <c r="AL281" s="88">
        <v>84329</v>
      </c>
      <c r="AM281" s="39"/>
      <c r="AN281" s="39"/>
      <c r="AO281" s="88">
        <v>84349</v>
      </c>
      <c r="AP281" s="39"/>
      <c r="AQ281" s="39"/>
      <c r="AR281" s="88">
        <v>84369</v>
      </c>
      <c r="AS281" s="39"/>
      <c r="AT281" s="39"/>
      <c r="AU281" s="88">
        <v>84294</v>
      </c>
      <c r="AV281" s="39"/>
      <c r="AW281" s="39"/>
      <c r="AX281" s="24">
        <v>116119</v>
      </c>
      <c r="AY281" s="39"/>
      <c r="AZ281" s="39"/>
      <c r="BA281" s="24">
        <v>110429</v>
      </c>
      <c r="BB281" s="39"/>
      <c r="BC281" s="39"/>
      <c r="BD281" s="24"/>
      <c r="BE281" s="39"/>
      <c r="BF281" s="39"/>
      <c r="BG281" s="24"/>
      <c r="BH281" s="39"/>
      <c r="BI281" s="39"/>
      <c r="BJ281" s="24"/>
      <c r="BK281" s="39"/>
      <c r="BL281" s="39"/>
      <c r="BM281" s="24"/>
      <c r="BN281" s="39"/>
      <c r="BO281" s="39"/>
    </row>
    <row r="282" spans="1:67" x14ac:dyDescent="0.2">
      <c r="A282" s="29" t="s">
        <v>25</v>
      </c>
      <c r="B282" s="29" t="s">
        <v>26</v>
      </c>
      <c r="C282" s="29">
        <f>'À renseigner'!$I$13</f>
        <v>0</v>
      </c>
      <c r="D282" s="82"/>
      <c r="E282" s="83"/>
      <c r="F282" s="83"/>
      <c r="G282" s="83"/>
      <c r="H282" s="83"/>
      <c r="I282" s="84"/>
      <c r="J282" s="84"/>
      <c r="K282" s="83" t="s">
        <v>27</v>
      </c>
      <c r="L282" s="83" t="s">
        <v>27</v>
      </c>
      <c r="M282" s="84"/>
      <c r="N282" s="84"/>
      <c r="O282" s="84"/>
      <c r="P282" s="84"/>
      <c r="Q282" s="84"/>
      <c r="R282" s="84"/>
      <c r="S282" s="84"/>
      <c r="T282" s="108"/>
      <c r="U282" s="108"/>
      <c r="V282" s="84"/>
      <c r="W282" s="84"/>
      <c r="X282" s="84"/>
      <c r="Y282" s="84"/>
      <c r="Z282" s="84"/>
      <c r="AA282" s="84"/>
      <c r="AB282" s="88" t="s">
        <v>584</v>
      </c>
      <c r="AC282" s="84"/>
      <c r="AD282" s="84"/>
      <c r="AE282" s="87"/>
      <c r="AF282" s="88">
        <v>84289</v>
      </c>
      <c r="AG282" s="39"/>
      <c r="AH282" s="39"/>
      <c r="AI282" s="88">
        <v>84309</v>
      </c>
      <c r="AJ282" s="39"/>
      <c r="AK282" s="39"/>
      <c r="AL282" s="88">
        <v>84329</v>
      </c>
      <c r="AM282" s="39"/>
      <c r="AN282" s="39"/>
      <c r="AO282" s="88">
        <v>84349</v>
      </c>
      <c r="AP282" s="39"/>
      <c r="AQ282" s="39"/>
      <c r="AR282" s="88">
        <v>84369</v>
      </c>
      <c r="AS282" s="39"/>
      <c r="AT282" s="39"/>
      <c r="AU282" s="88">
        <v>84294</v>
      </c>
      <c r="AV282" s="39"/>
      <c r="AW282" s="39"/>
      <c r="AX282" s="24">
        <v>116119</v>
      </c>
      <c r="AY282" s="39"/>
      <c r="AZ282" s="39"/>
      <c r="BA282" s="24">
        <v>110429</v>
      </c>
      <c r="BB282" s="39"/>
      <c r="BC282" s="39"/>
      <c r="BD282" s="24"/>
      <c r="BE282" s="39"/>
      <c r="BF282" s="39"/>
      <c r="BG282" s="24"/>
      <c r="BH282" s="39"/>
      <c r="BI282" s="39"/>
      <c r="BJ282" s="24"/>
      <c r="BK282" s="39"/>
      <c r="BL282" s="39"/>
      <c r="BM282" s="24"/>
      <c r="BN282" s="39"/>
      <c r="BO282" s="39"/>
    </row>
    <row r="283" spans="1:67" x14ac:dyDescent="0.2">
      <c r="A283" s="29" t="s">
        <v>25</v>
      </c>
      <c r="B283" s="29" t="s">
        <v>26</v>
      </c>
      <c r="C283" s="29">
        <f>'À renseigner'!$I$13</f>
        <v>0</v>
      </c>
      <c r="D283" s="82"/>
      <c r="E283" s="83"/>
      <c r="F283" s="83"/>
      <c r="G283" s="83"/>
      <c r="H283" s="83"/>
      <c r="I283" s="84"/>
      <c r="J283" s="84"/>
      <c r="K283" s="83" t="s">
        <v>27</v>
      </c>
      <c r="L283" s="83" t="s">
        <v>27</v>
      </c>
      <c r="M283" s="84"/>
      <c r="N283" s="84"/>
      <c r="O283" s="84"/>
      <c r="P283" s="84"/>
      <c r="Q283" s="84"/>
      <c r="R283" s="84"/>
      <c r="S283" s="84"/>
      <c r="T283" s="108"/>
      <c r="U283" s="108"/>
      <c r="V283" s="84"/>
      <c r="W283" s="84"/>
      <c r="X283" s="84"/>
      <c r="Y283" s="84"/>
      <c r="Z283" s="84"/>
      <c r="AA283" s="84"/>
      <c r="AB283" s="88" t="s">
        <v>584</v>
      </c>
      <c r="AC283" s="84"/>
      <c r="AD283" s="84"/>
      <c r="AE283" s="87"/>
      <c r="AF283" s="88">
        <v>84289</v>
      </c>
      <c r="AG283" s="39"/>
      <c r="AH283" s="39"/>
      <c r="AI283" s="88">
        <v>84309</v>
      </c>
      <c r="AJ283" s="39"/>
      <c r="AK283" s="39"/>
      <c r="AL283" s="88">
        <v>84329</v>
      </c>
      <c r="AM283" s="39"/>
      <c r="AN283" s="39"/>
      <c r="AO283" s="88">
        <v>84349</v>
      </c>
      <c r="AP283" s="39"/>
      <c r="AQ283" s="39"/>
      <c r="AR283" s="88">
        <v>84369</v>
      </c>
      <c r="AS283" s="39"/>
      <c r="AT283" s="39"/>
      <c r="AU283" s="88">
        <v>84294</v>
      </c>
      <c r="AV283" s="39"/>
      <c r="AW283" s="39"/>
      <c r="AX283" s="24">
        <v>116119</v>
      </c>
      <c r="AY283" s="39"/>
      <c r="AZ283" s="39"/>
      <c r="BA283" s="24">
        <v>110429</v>
      </c>
      <c r="BB283" s="39"/>
      <c r="BC283" s="39"/>
      <c r="BD283" s="24"/>
      <c r="BE283" s="39"/>
      <c r="BF283" s="39"/>
      <c r="BG283" s="24"/>
      <c r="BH283" s="39"/>
      <c r="BI283" s="39"/>
      <c r="BJ283" s="24"/>
      <c r="BK283" s="39"/>
      <c r="BL283" s="39"/>
      <c r="BM283" s="24"/>
      <c r="BN283" s="39"/>
      <c r="BO283" s="39"/>
    </row>
    <row r="284" spans="1:67" x14ac:dyDescent="0.2">
      <c r="A284" s="29" t="s">
        <v>25</v>
      </c>
      <c r="B284" s="29" t="s">
        <v>26</v>
      </c>
      <c r="C284" s="29">
        <f>'À renseigner'!$I$13</f>
        <v>0</v>
      </c>
      <c r="D284" s="82"/>
      <c r="E284" s="83"/>
      <c r="F284" s="83"/>
      <c r="G284" s="83"/>
      <c r="H284" s="83"/>
      <c r="I284" s="84"/>
      <c r="J284" s="84"/>
      <c r="K284" s="83" t="s">
        <v>27</v>
      </c>
      <c r="L284" s="83" t="s">
        <v>27</v>
      </c>
      <c r="M284" s="84"/>
      <c r="N284" s="84"/>
      <c r="O284" s="84"/>
      <c r="P284" s="84"/>
      <c r="Q284" s="84"/>
      <c r="R284" s="84"/>
      <c r="S284" s="84"/>
      <c r="T284" s="108"/>
      <c r="U284" s="108"/>
      <c r="V284" s="84"/>
      <c r="W284" s="84"/>
      <c r="X284" s="84"/>
      <c r="Y284" s="84"/>
      <c r="Z284" s="84"/>
      <c r="AA284" s="84"/>
      <c r="AB284" s="88" t="s">
        <v>584</v>
      </c>
      <c r="AC284" s="84"/>
      <c r="AD284" s="84"/>
      <c r="AE284" s="87"/>
      <c r="AF284" s="88">
        <v>84289</v>
      </c>
      <c r="AG284" s="39"/>
      <c r="AH284" s="39"/>
      <c r="AI284" s="88">
        <v>84309</v>
      </c>
      <c r="AJ284" s="39"/>
      <c r="AK284" s="39"/>
      <c r="AL284" s="88">
        <v>84329</v>
      </c>
      <c r="AM284" s="39"/>
      <c r="AN284" s="39"/>
      <c r="AO284" s="88">
        <v>84349</v>
      </c>
      <c r="AP284" s="39"/>
      <c r="AQ284" s="39"/>
      <c r="AR284" s="88">
        <v>84369</v>
      </c>
      <c r="AS284" s="39"/>
      <c r="AT284" s="39"/>
      <c r="AU284" s="88">
        <v>84294</v>
      </c>
      <c r="AV284" s="39"/>
      <c r="AW284" s="39"/>
      <c r="AX284" s="24">
        <v>116119</v>
      </c>
      <c r="AY284" s="39"/>
      <c r="AZ284" s="39"/>
      <c r="BA284" s="24">
        <v>110429</v>
      </c>
      <c r="BB284" s="39"/>
      <c r="BC284" s="39"/>
      <c r="BD284" s="24"/>
      <c r="BE284" s="39"/>
      <c r="BF284" s="39"/>
      <c r="BG284" s="24"/>
      <c r="BH284" s="39"/>
      <c r="BI284" s="39"/>
      <c r="BJ284" s="24"/>
      <c r="BK284" s="39"/>
      <c r="BL284" s="39"/>
      <c r="BM284" s="24"/>
      <c r="BN284" s="39"/>
      <c r="BO284" s="39"/>
    </row>
    <row r="285" spans="1:67" x14ac:dyDescent="0.2">
      <c r="A285" s="29" t="s">
        <v>25</v>
      </c>
      <c r="B285" s="29" t="s">
        <v>26</v>
      </c>
      <c r="C285" s="29">
        <f>'À renseigner'!$I$13</f>
        <v>0</v>
      </c>
      <c r="D285" s="82"/>
      <c r="E285" s="83"/>
      <c r="F285" s="83"/>
      <c r="G285" s="83"/>
      <c r="H285" s="83"/>
      <c r="I285" s="84"/>
      <c r="J285" s="84"/>
      <c r="K285" s="83" t="s">
        <v>27</v>
      </c>
      <c r="L285" s="83" t="s">
        <v>27</v>
      </c>
      <c r="M285" s="84"/>
      <c r="N285" s="84"/>
      <c r="O285" s="84"/>
      <c r="P285" s="84"/>
      <c r="Q285" s="84"/>
      <c r="R285" s="84"/>
      <c r="S285" s="84"/>
      <c r="T285" s="108"/>
      <c r="U285" s="108"/>
      <c r="V285" s="84"/>
      <c r="W285" s="84"/>
      <c r="X285" s="84"/>
      <c r="Y285" s="84"/>
      <c r="Z285" s="84"/>
      <c r="AA285" s="84"/>
      <c r="AB285" s="88" t="s">
        <v>584</v>
      </c>
      <c r="AC285" s="84"/>
      <c r="AD285" s="84"/>
      <c r="AE285" s="87"/>
      <c r="AF285" s="88">
        <v>84289</v>
      </c>
      <c r="AG285" s="39"/>
      <c r="AH285" s="39"/>
      <c r="AI285" s="88">
        <v>84309</v>
      </c>
      <c r="AJ285" s="39"/>
      <c r="AK285" s="39"/>
      <c r="AL285" s="88">
        <v>84329</v>
      </c>
      <c r="AM285" s="39"/>
      <c r="AN285" s="39"/>
      <c r="AO285" s="88">
        <v>84349</v>
      </c>
      <c r="AP285" s="39"/>
      <c r="AQ285" s="39"/>
      <c r="AR285" s="88">
        <v>84369</v>
      </c>
      <c r="AS285" s="39"/>
      <c r="AT285" s="39"/>
      <c r="AU285" s="88">
        <v>84294</v>
      </c>
      <c r="AV285" s="39"/>
      <c r="AW285" s="39"/>
      <c r="AX285" s="24">
        <v>116119</v>
      </c>
      <c r="AY285" s="39"/>
      <c r="AZ285" s="39"/>
      <c r="BA285" s="24">
        <v>110429</v>
      </c>
      <c r="BB285" s="39"/>
      <c r="BC285" s="39"/>
      <c r="BD285" s="24"/>
      <c r="BE285" s="39"/>
      <c r="BF285" s="39"/>
      <c r="BG285" s="24"/>
      <c r="BH285" s="39"/>
      <c r="BI285" s="39"/>
      <c r="BJ285" s="24"/>
      <c r="BK285" s="39"/>
      <c r="BL285" s="39"/>
      <c r="BM285" s="24"/>
      <c r="BN285" s="39"/>
      <c r="BO285" s="39"/>
    </row>
    <row r="286" spans="1:67" x14ac:dyDescent="0.2">
      <c r="A286" s="29" t="s">
        <v>25</v>
      </c>
      <c r="B286" s="29" t="s">
        <v>26</v>
      </c>
      <c r="C286" s="29">
        <f>'À renseigner'!$I$13</f>
        <v>0</v>
      </c>
      <c r="D286" s="82"/>
      <c r="E286" s="83"/>
      <c r="F286" s="83"/>
      <c r="G286" s="83"/>
      <c r="H286" s="83"/>
      <c r="I286" s="84"/>
      <c r="J286" s="84"/>
      <c r="K286" s="83" t="s">
        <v>27</v>
      </c>
      <c r="L286" s="83" t="s">
        <v>27</v>
      </c>
      <c r="M286" s="84"/>
      <c r="N286" s="84"/>
      <c r="O286" s="84"/>
      <c r="P286" s="84"/>
      <c r="Q286" s="84"/>
      <c r="R286" s="84"/>
      <c r="S286" s="84"/>
      <c r="T286" s="108"/>
      <c r="U286" s="108"/>
      <c r="V286" s="84"/>
      <c r="W286" s="84"/>
      <c r="X286" s="84"/>
      <c r="Y286" s="84"/>
      <c r="Z286" s="84"/>
      <c r="AA286" s="84"/>
      <c r="AB286" s="88" t="s">
        <v>584</v>
      </c>
      <c r="AC286" s="84"/>
      <c r="AD286" s="84"/>
      <c r="AE286" s="87"/>
      <c r="AF286" s="88">
        <v>84289</v>
      </c>
      <c r="AG286" s="39"/>
      <c r="AH286" s="39"/>
      <c r="AI286" s="88">
        <v>84309</v>
      </c>
      <c r="AJ286" s="39"/>
      <c r="AK286" s="39"/>
      <c r="AL286" s="88">
        <v>84329</v>
      </c>
      <c r="AM286" s="39"/>
      <c r="AN286" s="39"/>
      <c r="AO286" s="88">
        <v>84349</v>
      </c>
      <c r="AP286" s="39"/>
      <c r="AQ286" s="39"/>
      <c r="AR286" s="88">
        <v>84369</v>
      </c>
      <c r="AS286" s="39"/>
      <c r="AT286" s="39"/>
      <c r="AU286" s="88">
        <v>84294</v>
      </c>
      <c r="AV286" s="39"/>
      <c r="AW286" s="39"/>
      <c r="AX286" s="24">
        <v>116119</v>
      </c>
      <c r="AY286" s="39"/>
      <c r="AZ286" s="39"/>
      <c r="BA286" s="24">
        <v>110429</v>
      </c>
      <c r="BB286" s="39"/>
      <c r="BC286" s="39"/>
      <c r="BD286" s="24"/>
      <c r="BE286" s="39"/>
      <c r="BF286" s="39"/>
      <c r="BG286" s="24"/>
      <c r="BH286" s="39"/>
      <c r="BI286" s="39"/>
      <c r="BJ286" s="24"/>
      <c r="BK286" s="39"/>
      <c r="BL286" s="39"/>
      <c r="BM286" s="24"/>
      <c r="BN286" s="39"/>
      <c r="BO286" s="39"/>
    </row>
    <row r="287" spans="1:67" x14ac:dyDescent="0.2">
      <c r="A287" s="29" t="s">
        <v>25</v>
      </c>
      <c r="B287" s="29" t="s">
        <v>26</v>
      </c>
      <c r="C287" s="29">
        <f>'À renseigner'!$I$13</f>
        <v>0</v>
      </c>
      <c r="D287" s="82"/>
      <c r="E287" s="83"/>
      <c r="F287" s="83"/>
      <c r="G287" s="83"/>
      <c r="H287" s="83"/>
      <c r="I287" s="84"/>
      <c r="J287" s="84"/>
      <c r="K287" s="83" t="s">
        <v>27</v>
      </c>
      <c r="L287" s="83" t="s">
        <v>27</v>
      </c>
      <c r="M287" s="84"/>
      <c r="N287" s="84"/>
      <c r="O287" s="84"/>
      <c r="P287" s="84"/>
      <c r="Q287" s="84"/>
      <c r="R287" s="84"/>
      <c r="S287" s="84"/>
      <c r="T287" s="108"/>
      <c r="U287" s="108"/>
      <c r="V287" s="84"/>
      <c r="W287" s="84"/>
      <c r="X287" s="84"/>
      <c r="Y287" s="84"/>
      <c r="Z287" s="84"/>
      <c r="AA287" s="84"/>
      <c r="AB287" s="88" t="s">
        <v>584</v>
      </c>
      <c r="AC287" s="84"/>
      <c r="AD287" s="84"/>
      <c r="AE287" s="87"/>
      <c r="AF287" s="88">
        <v>84289</v>
      </c>
      <c r="AG287" s="39"/>
      <c r="AH287" s="39"/>
      <c r="AI287" s="88">
        <v>84309</v>
      </c>
      <c r="AJ287" s="39"/>
      <c r="AK287" s="39"/>
      <c r="AL287" s="88">
        <v>84329</v>
      </c>
      <c r="AM287" s="39"/>
      <c r="AN287" s="39"/>
      <c r="AO287" s="88">
        <v>84349</v>
      </c>
      <c r="AP287" s="39"/>
      <c r="AQ287" s="39"/>
      <c r="AR287" s="88">
        <v>84369</v>
      </c>
      <c r="AS287" s="39"/>
      <c r="AT287" s="39"/>
      <c r="AU287" s="88">
        <v>84294</v>
      </c>
      <c r="AV287" s="39"/>
      <c r="AW287" s="39"/>
      <c r="AX287" s="24">
        <v>116119</v>
      </c>
      <c r="AY287" s="39"/>
      <c r="AZ287" s="39"/>
      <c r="BA287" s="24">
        <v>110429</v>
      </c>
      <c r="BB287" s="39"/>
      <c r="BC287" s="39"/>
      <c r="BD287" s="24"/>
      <c r="BE287" s="39"/>
      <c r="BF287" s="39"/>
      <c r="BG287" s="24"/>
      <c r="BH287" s="39"/>
      <c r="BI287" s="39"/>
      <c r="BJ287" s="24"/>
      <c r="BK287" s="39"/>
      <c r="BL287" s="39"/>
      <c r="BM287" s="24"/>
      <c r="BN287" s="39"/>
      <c r="BO287" s="39"/>
    </row>
    <row r="288" spans="1:67" x14ac:dyDescent="0.2">
      <c r="A288" s="29" t="s">
        <v>25</v>
      </c>
      <c r="B288" s="29" t="s">
        <v>26</v>
      </c>
      <c r="C288" s="29">
        <f>'À renseigner'!$I$13</f>
        <v>0</v>
      </c>
      <c r="D288" s="82"/>
      <c r="E288" s="83"/>
      <c r="F288" s="83"/>
      <c r="G288" s="83"/>
      <c r="H288" s="83"/>
      <c r="I288" s="84"/>
      <c r="J288" s="84"/>
      <c r="K288" s="83" t="s">
        <v>27</v>
      </c>
      <c r="L288" s="83" t="s">
        <v>27</v>
      </c>
      <c r="M288" s="84"/>
      <c r="N288" s="84"/>
      <c r="O288" s="84"/>
      <c r="P288" s="84"/>
      <c r="Q288" s="84"/>
      <c r="R288" s="84"/>
      <c r="S288" s="84"/>
      <c r="T288" s="108"/>
      <c r="U288" s="108"/>
      <c r="V288" s="84"/>
      <c r="W288" s="84"/>
      <c r="X288" s="84"/>
      <c r="Y288" s="84"/>
      <c r="Z288" s="84"/>
      <c r="AA288" s="84"/>
      <c r="AB288" s="88" t="s">
        <v>584</v>
      </c>
      <c r="AC288" s="84"/>
      <c r="AD288" s="84"/>
      <c r="AE288" s="87"/>
      <c r="AF288" s="88">
        <v>84289</v>
      </c>
      <c r="AG288" s="39"/>
      <c r="AH288" s="39"/>
      <c r="AI288" s="88">
        <v>84309</v>
      </c>
      <c r="AJ288" s="39"/>
      <c r="AK288" s="39"/>
      <c r="AL288" s="88">
        <v>84329</v>
      </c>
      <c r="AM288" s="39"/>
      <c r="AN288" s="39"/>
      <c r="AO288" s="88">
        <v>84349</v>
      </c>
      <c r="AP288" s="39"/>
      <c r="AQ288" s="39"/>
      <c r="AR288" s="88">
        <v>84369</v>
      </c>
      <c r="AS288" s="39"/>
      <c r="AT288" s="39"/>
      <c r="AU288" s="88">
        <v>84294</v>
      </c>
      <c r="AV288" s="39"/>
      <c r="AW288" s="39"/>
      <c r="AX288" s="24">
        <v>116119</v>
      </c>
      <c r="AY288" s="39"/>
      <c r="AZ288" s="39"/>
      <c r="BA288" s="24">
        <v>110429</v>
      </c>
      <c r="BB288" s="39"/>
      <c r="BC288" s="39"/>
      <c r="BD288" s="24"/>
      <c r="BE288" s="39"/>
      <c r="BF288" s="39"/>
      <c r="BG288" s="24"/>
      <c r="BH288" s="39"/>
      <c r="BI288" s="39"/>
      <c r="BJ288" s="24"/>
      <c r="BK288" s="39"/>
      <c r="BL288" s="39"/>
      <c r="BM288" s="24"/>
      <c r="BN288" s="39"/>
      <c r="BO288" s="39"/>
    </row>
    <row r="289" spans="1:67" x14ac:dyDescent="0.2">
      <c r="A289" s="29" t="s">
        <v>25</v>
      </c>
      <c r="B289" s="29" t="s">
        <v>26</v>
      </c>
      <c r="C289" s="29">
        <f>'À renseigner'!$I$13</f>
        <v>0</v>
      </c>
      <c r="D289" s="82"/>
      <c r="E289" s="83"/>
      <c r="F289" s="83"/>
      <c r="G289" s="83"/>
      <c r="H289" s="83"/>
      <c r="I289" s="84"/>
      <c r="J289" s="84"/>
      <c r="K289" s="83" t="s">
        <v>27</v>
      </c>
      <c r="L289" s="83" t="s">
        <v>27</v>
      </c>
      <c r="M289" s="84"/>
      <c r="N289" s="84"/>
      <c r="O289" s="84"/>
      <c r="P289" s="84"/>
      <c r="Q289" s="84"/>
      <c r="R289" s="84"/>
      <c r="S289" s="84"/>
      <c r="T289" s="108"/>
      <c r="U289" s="108"/>
      <c r="V289" s="84"/>
      <c r="W289" s="84"/>
      <c r="X289" s="84"/>
      <c r="Y289" s="84"/>
      <c r="Z289" s="84"/>
      <c r="AA289" s="84"/>
      <c r="AB289" s="88" t="s">
        <v>584</v>
      </c>
      <c r="AC289" s="84"/>
      <c r="AD289" s="84"/>
      <c r="AE289" s="87"/>
      <c r="AF289" s="88">
        <v>84289</v>
      </c>
      <c r="AG289" s="39"/>
      <c r="AH289" s="39"/>
      <c r="AI289" s="88">
        <v>84309</v>
      </c>
      <c r="AJ289" s="39"/>
      <c r="AK289" s="39"/>
      <c r="AL289" s="88">
        <v>84329</v>
      </c>
      <c r="AM289" s="39"/>
      <c r="AN289" s="39"/>
      <c r="AO289" s="88">
        <v>84349</v>
      </c>
      <c r="AP289" s="39"/>
      <c r="AQ289" s="39"/>
      <c r="AR289" s="88">
        <v>84369</v>
      </c>
      <c r="AS289" s="39"/>
      <c r="AT289" s="39"/>
      <c r="AU289" s="88">
        <v>84294</v>
      </c>
      <c r="AV289" s="39"/>
      <c r="AW289" s="39"/>
      <c r="AX289" s="24">
        <v>116119</v>
      </c>
      <c r="AY289" s="39"/>
      <c r="AZ289" s="39"/>
      <c r="BA289" s="24">
        <v>110429</v>
      </c>
      <c r="BB289" s="39"/>
      <c r="BC289" s="39"/>
      <c r="BD289" s="24"/>
      <c r="BE289" s="39"/>
      <c r="BF289" s="39"/>
      <c r="BG289" s="24"/>
      <c r="BH289" s="39"/>
      <c r="BI289" s="39"/>
      <c r="BJ289" s="24"/>
      <c r="BK289" s="39"/>
      <c r="BL289" s="39"/>
      <c r="BM289" s="24"/>
      <c r="BN289" s="39"/>
      <c r="BO289" s="39"/>
    </row>
    <row r="290" spans="1:67" x14ac:dyDescent="0.2">
      <c r="A290" s="29" t="s">
        <v>25</v>
      </c>
      <c r="B290" s="29" t="s">
        <v>26</v>
      </c>
      <c r="C290" s="29">
        <f>'À renseigner'!$I$13</f>
        <v>0</v>
      </c>
      <c r="D290" s="82"/>
      <c r="E290" s="83"/>
      <c r="F290" s="83"/>
      <c r="G290" s="83"/>
      <c r="H290" s="83"/>
      <c r="I290" s="84"/>
      <c r="J290" s="84"/>
      <c r="K290" s="83" t="s">
        <v>27</v>
      </c>
      <c r="L290" s="83" t="s">
        <v>27</v>
      </c>
      <c r="M290" s="84"/>
      <c r="N290" s="84"/>
      <c r="O290" s="84"/>
      <c r="P290" s="84"/>
      <c r="Q290" s="84"/>
      <c r="R290" s="84"/>
      <c r="S290" s="84"/>
      <c r="T290" s="108"/>
      <c r="U290" s="108"/>
      <c r="V290" s="84"/>
      <c r="W290" s="84"/>
      <c r="X290" s="84"/>
      <c r="Y290" s="84"/>
      <c r="Z290" s="84"/>
      <c r="AA290" s="84"/>
      <c r="AB290" s="88" t="s">
        <v>584</v>
      </c>
      <c r="AC290" s="84"/>
      <c r="AD290" s="84"/>
      <c r="AE290" s="87"/>
      <c r="AF290" s="88">
        <v>84289</v>
      </c>
      <c r="AG290" s="39"/>
      <c r="AH290" s="39"/>
      <c r="AI290" s="88">
        <v>84309</v>
      </c>
      <c r="AJ290" s="39"/>
      <c r="AK290" s="39"/>
      <c r="AL290" s="88">
        <v>84329</v>
      </c>
      <c r="AM290" s="39"/>
      <c r="AN290" s="39"/>
      <c r="AO290" s="88">
        <v>84349</v>
      </c>
      <c r="AP290" s="39"/>
      <c r="AQ290" s="39"/>
      <c r="AR290" s="88">
        <v>84369</v>
      </c>
      <c r="AS290" s="39"/>
      <c r="AT290" s="39"/>
      <c r="AU290" s="88">
        <v>84294</v>
      </c>
      <c r="AV290" s="39"/>
      <c r="AW290" s="39"/>
      <c r="AX290" s="24">
        <v>116119</v>
      </c>
      <c r="AY290" s="39"/>
      <c r="AZ290" s="39"/>
      <c r="BA290" s="24">
        <v>110429</v>
      </c>
      <c r="BB290" s="39"/>
      <c r="BC290" s="39"/>
      <c r="BD290" s="24"/>
      <c r="BE290" s="39"/>
      <c r="BF290" s="39"/>
      <c r="BG290" s="24"/>
      <c r="BH290" s="39"/>
      <c r="BI290" s="39"/>
      <c r="BJ290" s="24"/>
      <c r="BK290" s="39"/>
      <c r="BL290" s="39"/>
      <c r="BM290" s="24"/>
      <c r="BN290" s="39"/>
      <c r="BO290" s="39"/>
    </row>
    <row r="291" spans="1:67" x14ac:dyDescent="0.2">
      <c r="A291" s="29" t="s">
        <v>25</v>
      </c>
      <c r="B291" s="29" t="s">
        <v>26</v>
      </c>
      <c r="C291" s="29">
        <f>'À renseigner'!$I$13</f>
        <v>0</v>
      </c>
      <c r="D291" s="82"/>
      <c r="E291" s="83"/>
      <c r="F291" s="83"/>
      <c r="G291" s="83"/>
      <c r="H291" s="83"/>
      <c r="I291" s="84"/>
      <c r="J291" s="84"/>
      <c r="K291" s="83" t="s">
        <v>27</v>
      </c>
      <c r="L291" s="83" t="s">
        <v>27</v>
      </c>
      <c r="M291" s="84"/>
      <c r="N291" s="84"/>
      <c r="O291" s="84"/>
      <c r="P291" s="84"/>
      <c r="Q291" s="84"/>
      <c r="R291" s="84"/>
      <c r="S291" s="84"/>
      <c r="T291" s="108"/>
      <c r="U291" s="108"/>
      <c r="V291" s="84"/>
      <c r="W291" s="84"/>
      <c r="X291" s="84"/>
      <c r="Y291" s="84"/>
      <c r="Z291" s="84"/>
      <c r="AA291" s="84"/>
      <c r="AB291" s="88" t="s">
        <v>584</v>
      </c>
      <c r="AC291" s="84"/>
      <c r="AD291" s="84"/>
      <c r="AE291" s="87"/>
      <c r="AF291" s="88">
        <v>84289</v>
      </c>
      <c r="AG291" s="39"/>
      <c r="AH291" s="39"/>
      <c r="AI291" s="88">
        <v>84309</v>
      </c>
      <c r="AJ291" s="39"/>
      <c r="AK291" s="39"/>
      <c r="AL291" s="88">
        <v>84329</v>
      </c>
      <c r="AM291" s="39"/>
      <c r="AN291" s="39"/>
      <c r="AO291" s="88">
        <v>84349</v>
      </c>
      <c r="AP291" s="39"/>
      <c r="AQ291" s="39"/>
      <c r="AR291" s="88">
        <v>84369</v>
      </c>
      <c r="AS291" s="39"/>
      <c r="AT291" s="39"/>
      <c r="AU291" s="88">
        <v>84294</v>
      </c>
      <c r="AV291" s="39"/>
      <c r="AW291" s="39"/>
      <c r="AX291" s="24">
        <v>116119</v>
      </c>
      <c r="AY291" s="39"/>
      <c r="AZ291" s="39"/>
      <c r="BA291" s="24">
        <v>110429</v>
      </c>
      <c r="BB291" s="39"/>
      <c r="BC291" s="39"/>
      <c r="BD291" s="24"/>
      <c r="BE291" s="39"/>
      <c r="BF291" s="39"/>
      <c r="BG291" s="24"/>
      <c r="BH291" s="39"/>
      <c r="BI291" s="39"/>
      <c r="BJ291" s="24"/>
      <c r="BK291" s="39"/>
      <c r="BL291" s="39"/>
      <c r="BM291" s="24"/>
      <c r="BN291" s="39"/>
      <c r="BO291" s="39"/>
    </row>
    <row r="292" spans="1:67" x14ac:dyDescent="0.2">
      <c r="A292" s="29" t="s">
        <v>25</v>
      </c>
      <c r="B292" s="29" t="s">
        <v>26</v>
      </c>
      <c r="C292" s="29">
        <f>'À renseigner'!$I$13</f>
        <v>0</v>
      </c>
      <c r="D292" s="82"/>
      <c r="E292" s="83"/>
      <c r="F292" s="83"/>
      <c r="G292" s="83"/>
      <c r="H292" s="83"/>
      <c r="I292" s="84"/>
      <c r="J292" s="84"/>
      <c r="K292" s="83" t="s">
        <v>27</v>
      </c>
      <c r="L292" s="83" t="s">
        <v>27</v>
      </c>
      <c r="M292" s="84"/>
      <c r="N292" s="84"/>
      <c r="O292" s="84"/>
      <c r="P292" s="84"/>
      <c r="Q292" s="84"/>
      <c r="R292" s="84"/>
      <c r="S292" s="84"/>
      <c r="T292" s="108"/>
      <c r="U292" s="108"/>
      <c r="V292" s="84"/>
      <c r="W292" s="84"/>
      <c r="X292" s="84"/>
      <c r="Y292" s="84"/>
      <c r="Z292" s="84"/>
      <c r="AA292" s="84"/>
      <c r="AB292" s="88" t="s">
        <v>584</v>
      </c>
      <c r="AC292" s="84"/>
      <c r="AD292" s="84"/>
      <c r="AE292" s="87"/>
      <c r="AF292" s="88">
        <v>84289</v>
      </c>
      <c r="AG292" s="39"/>
      <c r="AH292" s="39"/>
      <c r="AI292" s="88">
        <v>84309</v>
      </c>
      <c r="AJ292" s="39"/>
      <c r="AK292" s="39"/>
      <c r="AL292" s="88">
        <v>84329</v>
      </c>
      <c r="AM292" s="39"/>
      <c r="AN292" s="39"/>
      <c r="AO292" s="88">
        <v>84349</v>
      </c>
      <c r="AP292" s="39"/>
      <c r="AQ292" s="39"/>
      <c r="AR292" s="88">
        <v>84369</v>
      </c>
      <c r="AS292" s="39"/>
      <c r="AT292" s="39"/>
      <c r="AU292" s="88">
        <v>84294</v>
      </c>
      <c r="AV292" s="39"/>
      <c r="AW292" s="39"/>
      <c r="AX292" s="24">
        <v>116119</v>
      </c>
      <c r="AY292" s="39"/>
      <c r="AZ292" s="39"/>
      <c r="BA292" s="24">
        <v>110429</v>
      </c>
      <c r="BB292" s="39"/>
      <c r="BC292" s="39"/>
      <c r="BD292" s="24"/>
      <c r="BE292" s="39"/>
      <c r="BF292" s="39"/>
      <c r="BG292" s="24"/>
      <c r="BH292" s="39"/>
      <c r="BI292" s="39"/>
      <c r="BJ292" s="24"/>
      <c r="BK292" s="39"/>
      <c r="BL292" s="39"/>
      <c r="BM292" s="24"/>
      <c r="BN292" s="39"/>
      <c r="BO292" s="39"/>
    </row>
    <row r="293" spans="1:67" x14ac:dyDescent="0.2">
      <c r="A293" s="29" t="s">
        <v>25</v>
      </c>
      <c r="B293" s="29" t="s">
        <v>26</v>
      </c>
      <c r="C293" s="29">
        <f>'À renseigner'!$I$13</f>
        <v>0</v>
      </c>
      <c r="D293" s="82"/>
      <c r="E293" s="83"/>
      <c r="F293" s="83"/>
      <c r="G293" s="83"/>
      <c r="H293" s="83"/>
      <c r="I293" s="84"/>
      <c r="J293" s="84"/>
      <c r="K293" s="83" t="s">
        <v>27</v>
      </c>
      <c r="L293" s="83" t="s">
        <v>27</v>
      </c>
      <c r="M293" s="84"/>
      <c r="N293" s="84"/>
      <c r="O293" s="84"/>
      <c r="P293" s="84"/>
      <c r="Q293" s="84"/>
      <c r="R293" s="84"/>
      <c r="S293" s="84"/>
      <c r="T293" s="108"/>
      <c r="U293" s="108"/>
      <c r="V293" s="84"/>
      <c r="W293" s="84"/>
      <c r="X293" s="84"/>
      <c r="Y293" s="84"/>
      <c r="Z293" s="84"/>
      <c r="AA293" s="84"/>
      <c r="AB293" s="88" t="s">
        <v>584</v>
      </c>
      <c r="AC293" s="84"/>
      <c r="AD293" s="84"/>
      <c r="AE293" s="87"/>
      <c r="AF293" s="88">
        <v>84289</v>
      </c>
      <c r="AG293" s="39"/>
      <c r="AH293" s="39"/>
      <c r="AI293" s="88">
        <v>84309</v>
      </c>
      <c r="AJ293" s="39"/>
      <c r="AK293" s="39"/>
      <c r="AL293" s="88">
        <v>84329</v>
      </c>
      <c r="AM293" s="39"/>
      <c r="AN293" s="39"/>
      <c r="AO293" s="88">
        <v>84349</v>
      </c>
      <c r="AP293" s="39"/>
      <c r="AQ293" s="39"/>
      <c r="AR293" s="88">
        <v>84369</v>
      </c>
      <c r="AS293" s="39"/>
      <c r="AT293" s="39"/>
      <c r="AU293" s="88">
        <v>84294</v>
      </c>
      <c r="AV293" s="39"/>
      <c r="AW293" s="39"/>
      <c r="AX293" s="24">
        <v>116119</v>
      </c>
      <c r="AY293" s="39"/>
      <c r="AZ293" s="39"/>
      <c r="BA293" s="24">
        <v>110429</v>
      </c>
      <c r="BB293" s="39"/>
      <c r="BC293" s="39"/>
      <c r="BD293" s="24"/>
      <c r="BE293" s="39"/>
      <c r="BF293" s="39"/>
      <c r="BG293" s="24"/>
      <c r="BH293" s="39"/>
      <c r="BI293" s="39"/>
      <c r="BJ293" s="24"/>
      <c r="BK293" s="39"/>
      <c r="BL293" s="39"/>
      <c r="BM293" s="24"/>
      <c r="BN293" s="39"/>
      <c r="BO293" s="39"/>
    </row>
    <row r="294" spans="1:67" x14ac:dyDescent="0.2">
      <c r="A294" s="29" t="s">
        <v>25</v>
      </c>
      <c r="B294" s="29" t="s">
        <v>26</v>
      </c>
      <c r="C294" s="29">
        <f>'À renseigner'!$I$13</f>
        <v>0</v>
      </c>
      <c r="D294" s="82"/>
      <c r="E294" s="83"/>
      <c r="F294" s="83"/>
      <c r="G294" s="83"/>
      <c r="H294" s="83"/>
      <c r="I294" s="84"/>
      <c r="J294" s="84"/>
      <c r="K294" s="83" t="s">
        <v>27</v>
      </c>
      <c r="L294" s="83" t="s">
        <v>27</v>
      </c>
      <c r="M294" s="84"/>
      <c r="N294" s="84"/>
      <c r="O294" s="84"/>
      <c r="P294" s="84"/>
      <c r="Q294" s="84"/>
      <c r="R294" s="84"/>
      <c r="S294" s="84"/>
      <c r="T294" s="108"/>
      <c r="U294" s="108"/>
      <c r="V294" s="84"/>
      <c r="W294" s="84"/>
      <c r="X294" s="84"/>
      <c r="Y294" s="84"/>
      <c r="Z294" s="84"/>
      <c r="AA294" s="84"/>
      <c r="AB294" s="88" t="s">
        <v>584</v>
      </c>
      <c r="AC294" s="84"/>
      <c r="AD294" s="84"/>
      <c r="AE294" s="87"/>
      <c r="AF294" s="88">
        <v>84289</v>
      </c>
      <c r="AG294" s="39"/>
      <c r="AH294" s="39"/>
      <c r="AI294" s="88">
        <v>84309</v>
      </c>
      <c r="AJ294" s="39"/>
      <c r="AK294" s="39"/>
      <c r="AL294" s="88">
        <v>84329</v>
      </c>
      <c r="AM294" s="39"/>
      <c r="AN294" s="39"/>
      <c r="AO294" s="88">
        <v>84349</v>
      </c>
      <c r="AP294" s="39"/>
      <c r="AQ294" s="39"/>
      <c r="AR294" s="88">
        <v>84369</v>
      </c>
      <c r="AS294" s="39"/>
      <c r="AT294" s="39"/>
      <c r="AU294" s="88">
        <v>84294</v>
      </c>
      <c r="AV294" s="39"/>
      <c r="AW294" s="39"/>
      <c r="AX294" s="24">
        <v>116119</v>
      </c>
      <c r="AY294" s="39"/>
      <c r="AZ294" s="39"/>
      <c r="BA294" s="24">
        <v>110429</v>
      </c>
      <c r="BB294" s="39"/>
      <c r="BC294" s="39"/>
      <c r="BD294" s="24"/>
      <c r="BE294" s="39"/>
      <c r="BF294" s="39"/>
      <c r="BG294" s="24"/>
      <c r="BH294" s="39"/>
      <c r="BI294" s="39"/>
      <c r="BJ294" s="24"/>
      <c r="BK294" s="39"/>
      <c r="BL294" s="39"/>
      <c r="BM294" s="24"/>
      <c r="BN294" s="39"/>
      <c r="BO294" s="39"/>
    </row>
    <row r="295" spans="1:67" x14ac:dyDescent="0.2">
      <c r="A295" s="29" t="s">
        <v>25</v>
      </c>
      <c r="B295" s="29" t="s">
        <v>26</v>
      </c>
      <c r="C295" s="29">
        <f>'À renseigner'!$I$13</f>
        <v>0</v>
      </c>
      <c r="D295" s="82"/>
      <c r="E295" s="83"/>
      <c r="F295" s="83"/>
      <c r="G295" s="83"/>
      <c r="H295" s="83"/>
      <c r="I295" s="84"/>
      <c r="J295" s="84"/>
      <c r="K295" s="83" t="s">
        <v>27</v>
      </c>
      <c r="L295" s="83" t="s">
        <v>27</v>
      </c>
      <c r="M295" s="84"/>
      <c r="N295" s="84"/>
      <c r="O295" s="84"/>
      <c r="P295" s="84"/>
      <c r="Q295" s="84"/>
      <c r="R295" s="84"/>
      <c r="S295" s="84"/>
      <c r="T295" s="108"/>
      <c r="U295" s="108"/>
      <c r="V295" s="84"/>
      <c r="W295" s="84"/>
      <c r="X295" s="84"/>
      <c r="Y295" s="84"/>
      <c r="Z295" s="84"/>
      <c r="AA295" s="84"/>
      <c r="AB295" s="88" t="s">
        <v>584</v>
      </c>
      <c r="AC295" s="84"/>
      <c r="AD295" s="84"/>
      <c r="AE295" s="87"/>
      <c r="AF295" s="88">
        <v>84289</v>
      </c>
      <c r="AG295" s="39"/>
      <c r="AH295" s="39"/>
      <c r="AI295" s="88">
        <v>84309</v>
      </c>
      <c r="AJ295" s="39"/>
      <c r="AK295" s="39"/>
      <c r="AL295" s="88">
        <v>84329</v>
      </c>
      <c r="AM295" s="39"/>
      <c r="AN295" s="39"/>
      <c r="AO295" s="88">
        <v>84349</v>
      </c>
      <c r="AP295" s="39"/>
      <c r="AQ295" s="39"/>
      <c r="AR295" s="88">
        <v>84369</v>
      </c>
      <c r="AS295" s="39"/>
      <c r="AT295" s="39"/>
      <c r="AU295" s="88">
        <v>84294</v>
      </c>
      <c r="AV295" s="39"/>
      <c r="AW295" s="39"/>
      <c r="AX295" s="24">
        <v>116119</v>
      </c>
      <c r="AY295" s="39"/>
      <c r="AZ295" s="39"/>
      <c r="BA295" s="24">
        <v>110429</v>
      </c>
      <c r="BB295" s="39"/>
      <c r="BC295" s="39"/>
      <c r="BD295" s="24"/>
      <c r="BE295" s="39"/>
      <c r="BF295" s="39"/>
      <c r="BG295" s="24"/>
      <c r="BH295" s="39"/>
      <c r="BI295" s="39"/>
      <c r="BJ295" s="24"/>
      <c r="BK295" s="39"/>
      <c r="BL295" s="39"/>
      <c r="BM295" s="24"/>
      <c r="BN295" s="39"/>
      <c r="BO295" s="39"/>
    </row>
    <row r="296" spans="1:67" x14ac:dyDescent="0.2">
      <c r="A296" s="29" t="s">
        <v>25</v>
      </c>
      <c r="B296" s="29" t="s">
        <v>26</v>
      </c>
      <c r="C296" s="29">
        <f>'À renseigner'!$I$13</f>
        <v>0</v>
      </c>
      <c r="D296" s="82"/>
      <c r="E296" s="83"/>
      <c r="F296" s="83"/>
      <c r="G296" s="83"/>
      <c r="H296" s="83"/>
      <c r="I296" s="84"/>
      <c r="J296" s="84"/>
      <c r="K296" s="83" t="s">
        <v>27</v>
      </c>
      <c r="L296" s="83" t="s">
        <v>27</v>
      </c>
      <c r="M296" s="84"/>
      <c r="N296" s="84"/>
      <c r="O296" s="84"/>
      <c r="P296" s="84"/>
      <c r="Q296" s="84"/>
      <c r="R296" s="84"/>
      <c r="S296" s="84"/>
      <c r="T296" s="108"/>
      <c r="U296" s="108"/>
      <c r="V296" s="84"/>
      <c r="W296" s="84"/>
      <c r="X296" s="84"/>
      <c r="Y296" s="84"/>
      <c r="Z296" s="84"/>
      <c r="AA296" s="84"/>
      <c r="AB296" s="88" t="s">
        <v>584</v>
      </c>
      <c r="AC296" s="84"/>
      <c r="AD296" s="84"/>
      <c r="AE296" s="87"/>
      <c r="AF296" s="88">
        <v>84289</v>
      </c>
      <c r="AG296" s="39"/>
      <c r="AH296" s="39"/>
      <c r="AI296" s="88">
        <v>84309</v>
      </c>
      <c r="AJ296" s="39"/>
      <c r="AK296" s="39"/>
      <c r="AL296" s="88">
        <v>84329</v>
      </c>
      <c r="AM296" s="39"/>
      <c r="AN296" s="39"/>
      <c r="AO296" s="88">
        <v>84349</v>
      </c>
      <c r="AP296" s="39"/>
      <c r="AQ296" s="39"/>
      <c r="AR296" s="88">
        <v>84369</v>
      </c>
      <c r="AS296" s="39"/>
      <c r="AT296" s="39"/>
      <c r="AU296" s="88">
        <v>84294</v>
      </c>
      <c r="AV296" s="39"/>
      <c r="AW296" s="39"/>
      <c r="AX296" s="24">
        <v>116119</v>
      </c>
      <c r="AY296" s="39"/>
      <c r="AZ296" s="39"/>
      <c r="BA296" s="24">
        <v>110429</v>
      </c>
      <c r="BB296" s="39"/>
      <c r="BC296" s="39"/>
      <c r="BD296" s="24"/>
      <c r="BE296" s="39"/>
      <c r="BF296" s="39"/>
      <c r="BG296" s="24"/>
      <c r="BH296" s="39"/>
      <c r="BI296" s="39"/>
      <c r="BJ296" s="24"/>
      <c r="BK296" s="39"/>
      <c r="BL296" s="39"/>
      <c r="BM296" s="24"/>
      <c r="BN296" s="39"/>
      <c r="BO296" s="39"/>
    </row>
    <row r="297" spans="1:67" x14ac:dyDescent="0.2">
      <c r="A297" s="29" t="s">
        <v>25</v>
      </c>
      <c r="B297" s="29" t="s">
        <v>26</v>
      </c>
      <c r="C297" s="29">
        <f>'À renseigner'!$I$13</f>
        <v>0</v>
      </c>
      <c r="D297" s="82"/>
      <c r="E297" s="83"/>
      <c r="F297" s="83"/>
      <c r="G297" s="83"/>
      <c r="H297" s="83"/>
      <c r="I297" s="84"/>
      <c r="J297" s="84"/>
      <c r="K297" s="83" t="s">
        <v>27</v>
      </c>
      <c r="L297" s="83" t="s">
        <v>27</v>
      </c>
      <c r="M297" s="84"/>
      <c r="N297" s="84"/>
      <c r="O297" s="84"/>
      <c r="P297" s="84"/>
      <c r="Q297" s="84"/>
      <c r="R297" s="84"/>
      <c r="S297" s="84"/>
      <c r="T297" s="108"/>
      <c r="U297" s="108"/>
      <c r="V297" s="84"/>
      <c r="W297" s="84"/>
      <c r="X297" s="84"/>
      <c r="Y297" s="84"/>
      <c r="Z297" s="84"/>
      <c r="AA297" s="84"/>
      <c r="AB297" s="88" t="s">
        <v>584</v>
      </c>
      <c r="AC297" s="84"/>
      <c r="AD297" s="84"/>
      <c r="AE297" s="87"/>
      <c r="AF297" s="88">
        <v>84289</v>
      </c>
      <c r="AG297" s="39"/>
      <c r="AH297" s="39"/>
      <c r="AI297" s="88">
        <v>84309</v>
      </c>
      <c r="AJ297" s="39"/>
      <c r="AK297" s="39"/>
      <c r="AL297" s="88">
        <v>84329</v>
      </c>
      <c r="AM297" s="39"/>
      <c r="AN297" s="39"/>
      <c r="AO297" s="88">
        <v>84349</v>
      </c>
      <c r="AP297" s="39"/>
      <c r="AQ297" s="39"/>
      <c r="AR297" s="88">
        <v>84369</v>
      </c>
      <c r="AS297" s="39"/>
      <c r="AT297" s="39"/>
      <c r="AU297" s="88">
        <v>84294</v>
      </c>
      <c r="AV297" s="39"/>
      <c r="AW297" s="39"/>
      <c r="AX297" s="24">
        <v>116119</v>
      </c>
      <c r="AY297" s="39"/>
      <c r="AZ297" s="39"/>
      <c r="BA297" s="24">
        <v>110429</v>
      </c>
      <c r="BB297" s="39"/>
      <c r="BC297" s="39"/>
      <c r="BD297" s="24"/>
      <c r="BE297" s="39"/>
      <c r="BF297" s="39"/>
      <c r="BG297" s="24"/>
      <c r="BH297" s="39"/>
      <c r="BI297" s="39"/>
      <c r="BJ297" s="24"/>
      <c r="BK297" s="39"/>
      <c r="BL297" s="39"/>
      <c r="BM297" s="24"/>
      <c r="BN297" s="39"/>
      <c r="BO297" s="39"/>
    </row>
    <row r="298" spans="1:67" x14ac:dyDescent="0.2">
      <c r="A298" s="29" t="s">
        <v>25</v>
      </c>
      <c r="B298" s="29" t="s">
        <v>26</v>
      </c>
      <c r="C298" s="29">
        <f>'À renseigner'!$I$13</f>
        <v>0</v>
      </c>
      <c r="D298" s="82"/>
      <c r="E298" s="83"/>
      <c r="F298" s="83"/>
      <c r="G298" s="83"/>
      <c r="H298" s="83"/>
      <c r="I298" s="84"/>
      <c r="J298" s="84"/>
      <c r="K298" s="83" t="s">
        <v>27</v>
      </c>
      <c r="L298" s="83" t="s">
        <v>27</v>
      </c>
      <c r="M298" s="84"/>
      <c r="N298" s="84"/>
      <c r="O298" s="84"/>
      <c r="P298" s="84"/>
      <c r="Q298" s="84"/>
      <c r="R298" s="84"/>
      <c r="S298" s="84"/>
      <c r="T298" s="108"/>
      <c r="U298" s="108"/>
      <c r="V298" s="84"/>
      <c r="W298" s="84"/>
      <c r="X298" s="84"/>
      <c r="Y298" s="84"/>
      <c r="Z298" s="84"/>
      <c r="AA298" s="84"/>
      <c r="AB298" s="88" t="s">
        <v>584</v>
      </c>
      <c r="AC298" s="84"/>
      <c r="AD298" s="84"/>
      <c r="AE298" s="87"/>
      <c r="AF298" s="88">
        <v>84289</v>
      </c>
      <c r="AG298" s="39"/>
      <c r="AH298" s="39"/>
      <c r="AI298" s="88">
        <v>84309</v>
      </c>
      <c r="AJ298" s="39"/>
      <c r="AK298" s="39"/>
      <c r="AL298" s="88">
        <v>84329</v>
      </c>
      <c r="AM298" s="39"/>
      <c r="AN298" s="39"/>
      <c r="AO298" s="88">
        <v>84349</v>
      </c>
      <c r="AP298" s="39"/>
      <c r="AQ298" s="39"/>
      <c r="AR298" s="88">
        <v>84369</v>
      </c>
      <c r="AS298" s="39"/>
      <c r="AT298" s="39"/>
      <c r="AU298" s="88">
        <v>84294</v>
      </c>
      <c r="AV298" s="39"/>
      <c r="AW298" s="39"/>
      <c r="AX298" s="24">
        <v>116119</v>
      </c>
      <c r="AY298" s="39"/>
      <c r="AZ298" s="39"/>
      <c r="BA298" s="24">
        <v>110429</v>
      </c>
      <c r="BB298" s="39"/>
      <c r="BC298" s="39"/>
      <c r="BD298" s="24"/>
      <c r="BE298" s="39"/>
      <c r="BF298" s="39"/>
      <c r="BG298" s="24"/>
      <c r="BH298" s="39"/>
      <c r="BI298" s="39"/>
      <c r="BJ298" s="24"/>
      <c r="BK298" s="39"/>
      <c r="BL298" s="39"/>
      <c r="BM298" s="24"/>
      <c r="BN298" s="39"/>
      <c r="BO298" s="39"/>
    </row>
    <row r="299" spans="1:67" x14ac:dyDescent="0.2">
      <c r="A299" s="29" t="s">
        <v>25</v>
      </c>
      <c r="B299" s="29" t="s">
        <v>26</v>
      </c>
      <c r="C299" s="29">
        <f>'À renseigner'!$I$13</f>
        <v>0</v>
      </c>
      <c r="D299" s="82"/>
      <c r="E299" s="83"/>
      <c r="F299" s="83"/>
      <c r="G299" s="83"/>
      <c r="H299" s="83"/>
      <c r="I299" s="84"/>
      <c r="J299" s="84"/>
      <c r="K299" s="83" t="s">
        <v>27</v>
      </c>
      <c r="L299" s="83" t="s">
        <v>27</v>
      </c>
      <c r="M299" s="84"/>
      <c r="N299" s="84"/>
      <c r="O299" s="84"/>
      <c r="P299" s="84"/>
      <c r="Q299" s="84"/>
      <c r="R299" s="84"/>
      <c r="S299" s="84"/>
      <c r="T299" s="108"/>
      <c r="U299" s="108"/>
      <c r="V299" s="84"/>
      <c r="W299" s="84"/>
      <c r="X299" s="84"/>
      <c r="Y299" s="84"/>
      <c r="Z299" s="84"/>
      <c r="AA299" s="84"/>
      <c r="AB299" s="88" t="s">
        <v>584</v>
      </c>
      <c r="AC299" s="84"/>
      <c r="AD299" s="84"/>
      <c r="AE299" s="87"/>
      <c r="AF299" s="88">
        <v>84289</v>
      </c>
      <c r="AG299" s="39"/>
      <c r="AH299" s="39"/>
      <c r="AI299" s="88">
        <v>84309</v>
      </c>
      <c r="AJ299" s="39"/>
      <c r="AK299" s="39"/>
      <c r="AL299" s="88">
        <v>84329</v>
      </c>
      <c r="AM299" s="39"/>
      <c r="AN299" s="39"/>
      <c r="AO299" s="88">
        <v>84349</v>
      </c>
      <c r="AP299" s="39"/>
      <c r="AQ299" s="39"/>
      <c r="AR299" s="88">
        <v>84369</v>
      </c>
      <c r="AS299" s="39"/>
      <c r="AT299" s="39"/>
      <c r="AU299" s="88">
        <v>84294</v>
      </c>
      <c r="AV299" s="39"/>
      <c r="AW299" s="39"/>
      <c r="AX299" s="24">
        <v>116119</v>
      </c>
      <c r="AY299" s="39"/>
      <c r="AZ299" s="39"/>
      <c r="BA299" s="24">
        <v>110429</v>
      </c>
      <c r="BB299" s="39"/>
      <c r="BC299" s="39"/>
      <c r="BD299" s="24"/>
      <c r="BE299" s="39"/>
      <c r="BF299" s="39"/>
      <c r="BG299" s="24"/>
      <c r="BH299" s="39"/>
      <c r="BI299" s="39"/>
      <c r="BJ299" s="24"/>
      <c r="BK299" s="39"/>
      <c r="BL299" s="39"/>
      <c r="BM299" s="24"/>
      <c r="BN299" s="39"/>
      <c r="BO299" s="39"/>
    </row>
    <row r="300" spans="1:67" x14ac:dyDescent="0.2">
      <c r="A300" s="29" t="s">
        <v>25</v>
      </c>
      <c r="B300" s="29" t="s">
        <v>26</v>
      </c>
      <c r="C300" s="29">
        <f>'À renseigner'!$I$13</f>
        <v>0</v>
      </c>
      <c r="D300" s="82"/>
      <c r="E300" s="83"/>
      <c r="F300" s="83"/>
      <c r="G300" s="83"/>
      <c r="H300" s="83"/>
      <c r="I300" s="84"/>
      <c r="J300" s="84"/>
      <c r="K300" s="83" t="s">
        <v>27</v>
      </c>
      <c r="L300" s="83" t="s">
        <v>27</v>
      </c>
      <c r="M300" s="84"/>
      <c r="N300" s="84"/>
      <c r="O300" s="84"/>
      <c r="P300" s="84"/>
      <c r="Q300" s="84"/>
      <c r="R300" s="84"/>
      <c r="S300" s="84"/>
      <c r="T300" s="108"/>
      <c r="U300" s="108"/>
      <c r="V300" s="84"/>
      <c r="W300" s="84"/>
      <c r="X300" s="84"/>
      <c r="Y300" s="84"/>
      <c r="Z300" s="84"/>
      <c r="AA300" s="84"/>
      <c r="AB300" s="88" t="s">
        <v>584</v>
      </c>
      <c r="AC300" s="84"/>
      <c r="AD300" s="84"/>
      <c r="AE300" s="87"/>
      <c r="AF300" s="88">
        <v>84289</v>
      </c>
      <c r="AG300" s="39"/>
      <c r="AH300" s="39"/>
      <c r="AI300" s="88">
        <v>84309</v>
      </c>
      <c r="AJ300" s="39"/>
      <c r="AK300" s="39"/>
      <c r="AL300" s="88">
        <v>84329</v>
      </c>
      <c r="AM300" s="39"/>
      <c r="AN300" s="39"/>
      <c r="AO300" s="88">
        <v>84349</v>
      </c>
      <c r="AP300" s="39"/>
      <c r="AQ300" s="39"/>
      <c r="AR300" s="88">
        <v>84369</v>
      </c>
      <c r="AS300" s="39"/>
      <c r="AT300" s="39"/>
      <c r="AU300" s="88">
        <v>84294</v>
      </c>
      <c r="AV300" s="39"/>
      <c r="AW300" s="39"/>
      <c r="AX300" s="24">
        <v>116119</v>
      </c>
      <c r="AY300" s="39"/>
      <c r="AZ300" s="39"/>
      <c r="BA300" s="24">
        <v>110429</v>
      </c>
      <c r="BB300" s="39"/>
      <c r="BC300" s="39"/>
      <c r="BD300" s="24"/>
      <c r="BE300" s="39"/>
      <c r="BF300" s="39"/>
      <c r="BG300" s="24"/>
      <c r="BH300" s="39"/>
      <c r="BI300" s="39"/>
      <c r="BJ300" s="24"/>
      <c r="BK300" s="39"/>
      <c r="BL300" s="39"/>
      <c r="BM300" s="24"/>
      <c r="BN300" s="39"/>
      <c r="BO300" s="39"/>
    </row>
    <row r="301" spans="1:67" x14ac:dyDescent="0.2">
      <c r="A301" s="29" t="s">
        <v>25</v>
      </c>
      <c r="B301" s="29" t="s">
        <v>26</v>
      </c>
      <c r="C301" s="29">
        <f>'À renseigner'!$I$13</f>
        <v>0</v>
      </c>
      <c r="D301" s="82"/>
      <c r="E301" s="83"/>
      <c r="F301" s="83"/>
      <c r="G301" s="83"/>
      <c r="H301" s="83"/>
      <c r="I301" s="84"/>
      <c r="J301" s="84"/>
      <c r="K301" s="83" t="s">
        <v>27</v>
      </c>
      <c r="L301" s="83" t="s">
        <v>27</v>
      </c>
      <c r="M301" s="84"/>
      <c r="N301" s="84"/>
      <c r="O301" s="84"/>
      <c r="P301" s="84"/>
      <c r="Q301" s="84"/>
      <c r="R301" s="84"/>
      <c r="S301" s="84"/>
      <c r="T301" s="108"/>
      <c r="U301" s="108"/>
      <c r="V301" s="84"/>
      <c r="W301" s="84"/>
      <c r="X301" s="84"/>
      <c r="Y301" s="84"/>
      <c r="Z301" s="84"/>
      <c r="AA301" s="84"/>
      <c r="AB301" s="88" t="s">
        <v>584</v>
      </c>
      <c r="AC301" s="84"/>
      <c r="AD301" s="84"/>
      <c r="AE301" s="87"/>
      <c r="AF301" s="88">
        <v>84289</v>
      </c>
      <c r="AG301" s="39"/>
      <c r="AH301" s="39"/>
      <c r="AI301" s="88">
        <v>84309</v>
      </c>
      <c r="AJ301" s="39"/>
      <c r="AK301" s="39"/>
      <c r="AL301" s="88">
        <v>84329</v>
      </c>
      <c r="AM301" s="39"/>
      <c r="AN301" s="39"/>
      <c r="AO301" s="88">
        <v>84349</v>
      </c>
      <c r="AP301" s="39"/>
      <c r="AQ301" s="39"/>
      <c r="AR301" s="88">
        <v>84369</v>
      </c>
      <c r="AS301" s="39"/>
      <c r="AT301" s="39"/>
      <c r="AU301" s="88">
        <v>84294</v>
      </c>
      <c r="AV301" s="39"/>
      <c r="AW301" s="39"/>
      <c r="AX301" s="24">
        <v>116119</v>
      </c>
      <c r="AY301" s="39"/>
      <c r="AZ301" s="39"/>
      <c r="BA301" s="24">
        <v>110429</v>
      </c>
      <c r="BB301" s="39"/>
      <c r="BC301" s="39"/>
      <c r="BD301" s="24"/>
      <c r="BE301" s="39"/>
      <c r="BF301" s="39"/>
      <c r="BG301" s="24"/>
      <c r="BH301" s="39"/>
      <c r="BI301" s="39"/>
      <c r="BJ301" s="24"/>
      <c r="BK301" s="39"/>
      <c r="BL301" s="39"/>
      <c r="BM301" s="24"/>
      <c r="BN301" s="39"/>
      <c r="BO301" s="39"/>
    </row>
    <row r="302" spans="1:67" x14ac:dyDescent="0.2">
      <c r="A302" s="29" t="s">
        <v>25</v>
      </c>
      <c r="B302" s="29" t="s">
        <v>26</v>
      </c>
      <c r="C302" s="29">
        <f>'À renseigner'!$I$13</f>
        <v>0</v>
      </c>
      <c r="D302" s="82"/>
      <c r="E302" s="83"/>
      <c r="F302" s="83"/>
      <c r="G302" s="83"/>
      <c r="H302" s="83"/>
      <c r="I302" s="84"/>
      <c r="J302" s="84"/>
      <c r="K302" s="83" t="s">
        <v>27</v>
      </c>
      <c r="L302" s="83" t="s">
        <v>27</v>
      </c>
      <c r="M302" s="84"/>
      <c r="N302" s="84"/>
      <c r="O302" s="84"/>
      <c r="P302" s="84"/>
      <c r="Q302" s="84"/>
      <c r="R302" s="84"/>
      <c r="S302" s="84"/>
      <c r="T302" s="108"/>
      <c r="U302" s="108"/>
      <c r="V302" s="84"/>
      <c r="W302" s="84"/>
      <c r="X302" s="84"/>
      <c r="Y302" s="84"/>
      <c r="Z302" s="84"/>
      <c r="AA302" s="84"/>
      <c r="AB302" s="88" t="s">
        <v>584</v>
      </c>
      <c r="AC302" s="84"/>
      <c r="AD302" s="84"/>
      <c r="AE302" s="87"/>
      <c r="AF302" s="88">
        <v>84289</v>
      </c>
      <c r="AG302" s="39"/>
      <c r="AH302" s="39"/>
      <c r="AI302" s="88">
        <v>84309</v>
      </c>
      <c r="AJ302" s="39"/>
      <c r="AK302" s="39"/>
      <c r="AL302" s="88">
        <v>84329</v>
      </c>
      <c r="AM302" s="39"/>
      <c r="AN302" s="39"/>
      <c r="AO302" s="88">
        <v>84349</v>
      </c>
      <c r="AP302" s="39"/>
      <c r="AQ302" s="39"/>
      <c r="AR302" s="88">
        <v>84369</v>
      </c>
      <c r="AS302" s="39"/>
      <c r="AT302" s="39"/>
      <c r="AU302" s="88">
        <v>84294</v>
      </c>
      <c r="AV302" s="39"/>
      <c r="AW302" s="39"/>
      <c r="AX302" s="24">
        <v>116119</v>
      </c>
      <c r="AY302" s="39"/>
      <c r="AZ302" s="39"/>
      <c r="BA302" s="24">
        <v>110429</v>
      </c>
      <c r="BB302" s="39"/>
      <c r="BC302" s="39"/>
      <c r="BD302" s="24"/>
      <c r="BE302" s="39"/>
      <c r="BF302" s="39"/>
      <c r="BG302" s="24"/>
      <c r="BH302" s="39"/>
      <c r="BI302" s="39"/>
      <c r="BJ302" s="24"/>
      <c r="BK302" s="39"/>
      <c r="BL302" s="39"/>
      <c r="BM302" s="24"/>
      <c r="BN302" s="39"/>
      <c r="BO302" s="39"/>
    </row>
    <row r="303" spans="1:67" x14ac:dyDescent="0.2">
      <c r="A303" s="29" t="s">
        <v>25</v>
      </c>
      <c r="B303" s="29" t="s">
        <v>26</v>
      </c>
      <c r="C303" s="29">
        <f>'À renseigner'!$I$13</f>
        <v>0</v>
      </c>
      <c r="D303" s="82"/>
      <c r="E303" s="83"/>
      <c r="F303" s="83"/>
      <c r="G303" s="83"/>
      <c r="H303" s="83"/>
      <c r="I303" s="84"/>
      <c r="J303" s="84"/>
      <c r="K303" s="83" t="s">
        <v>27</v>
      </c>
      <c r="L303" s="83" t="s">
        <v>27</v>
      </c>
      <c r="M303" s="84"/>
      <c r="N303" s="84"/>
      <c r="O303" s="84"/>
      <c r="P303" s="84"/>
      <c r="Q303" s="84"/>
      <c r="R303" s="84"/>
      <c r="S303" s="84"/>
      <c r="T303" s="108"/>
      <c r="U303" s="108"/>
      <c r="V303" s="84"/>
      <c r="W303" s="84"/>
      <c r="X303" s="84"/>
      <c r="Y303" s="84"/>
      <c r="Z303" s="84"/>
      <c r="AA303" s="84"/>
      <c r="AB303" s="88" t="s">
        <v>584</v>
      </c>
      <c r="AC303" s="84"/>
      <c r="AD303" s="84"/>
      <c r="AE303" s="87"/>
      <c r="AF303" s="88">
        <v>84289</v>
      </c>
      <c r="AG303" s="39"/>
      <c r="AH303" s="39"/>
      <c r="AI303" s="88">
        <v>84309</v>
      </c>
      <c r="AJ303" s="39"/>
      <c r="AK303" s="39"/>
      <c r="AL303" s="88">
        <v>84329</v>
      </c>
      <c r="AM303" s="39"/>
      <c r="AN303" s="39"/>
      <c r="AO303" s="88">
        <v>84349</v>
      </c>
      <c r="AP303" s="39"/>
      <c r="AQ303" s="39"/>
      <c r="AR303" s="88">
        <v>84369</v>
      </c>
      <c r="AS303" s="39"/>
      <c r="AT303" s="39"/>
      <c r="AU303" s="88">
        <v>84294</v>
      </c>
      <c r="AV303" s="39"/>
      <c r="AW303" s="39"/>
      <c r="AX303" s="24">
        <v>116119</v>
      </c>
      <c r="AY303" s="39"/>
      <c r="AZ303" s="39"/>
      <c r="BA303" s="24">
        <v>110429</v>
      </c>
      <c r="BB303" s="39"/>
      <c r="BC303" s="39"/>
      <c r="BD303" s="24"/>
      <c r="BE303" s="39"/>
      <c r="BF303" s="39"/>
      <c r="BG303" s="24"/>
      <c r="BH303" s="39"/>
      <c r="BI303" s="39"/>
      <c r="BJ303" s="24"/>
      <c r="BK303" s="39"/>
      <c r="BL303" s="39"/>
      <c r="BM303" s="24"/>
      <c r="BN303" s="39"/>
      <c r="BO303" s="39"/>
    </row>
    <row r="304" spans="1:67" x14ac:dyDescent="0.2">
      <c r="A304" s="29" t="s">
        <v>25</v>
      </c>
      <c r="B304" s="29" t="s">
        <v>26</v>
      </c>
      <c r="C304" s="29">
        <f>'À renseigner'!$I$13</f>
        <v>0</v>
      </c>
      <c r="D304" s="82"/>
      <c r="E304" s="83"/>
      <c r="F304" s="83"/>
      <c r="G304" s="83"/>
      <c r="H304" s="83"/>
      <c r="I304" s="84"/>
      <c r="J304" s="84"/>
      <c r="K304" s="83" t="s">
        <v>27</v>
      </c>
      <c r="L304" s="83" t="s">
        <v>27</v>
      </c>
      <c r="M304" s="84"/>
      <c r="N304" s="84"/>
      <c r="O304" s="84"/>
      <c r="P304" s="84"/>
      <c r="Q304" s="84"/>
      <c r="R304" s="84"/>
      <c r="S304" s="84"/>
      <c r="T304" s="108"/>
      <c r="U304" s="108"/>
      <c r="V304" s="84"/>
      <c r="W304" s="84"/>
      <c r="X304" s="84"/>
      <c r="Y304" s="84"/>
      <c r="Z304" s="84"/>
      <c r="AA304" s="84"/>
      <c r="AB304" s="88" t="s">
        <v>584</v>
      </c>
      <c r="AC304" s="84"/>
      <c r="AD304" s="84"/>
      <c r="AE304" s="87"/>
      <c r="AF304" s="88">
        <v>84289</v>
      </c>
      <c r="AG304" s="39"/>
      <c r="AH304" s="39"/>
      <c r="AI304" s="88">
        <v>84309</v>
      </c>
      <c r="AJ304" s="39"/>
      <c r="AK304" s="39"/>
      <c r="AL304" s="88">
        <v>84329</v>
      </c>
      <c r="AM304" s="39"/>
      <c r="AN304" s="39"/>
      <c r="AO304" s="88">
        <v>84349</v>
      </c>
      <c r="AP304" s="39"/>
      <c r="AQ304" s="39"/>
      <c r="AR304" s="88">
        <v>84369</v>
      </c>
      <c r="AS304" s="39"/>
      <c r="AT304" s="39"/>
      <c r="AU304" s="88">
        <v>84294</v>
      </c>
      <c r="AV304" s="39"/>
      <c r="AW304" s="39"/>
      <c r="AX304" s="24">
        <v>116119</v>
      </c>
      <c r="AY304" s="39"/>
      <c r="AZ304" s="39"/>
      <c r="BA304" s="24">
        <v>110429</v>
      </c>
      <c r="BB304" s="39"/>
      <c r="BC304" s="39"/>
      <c r="BD304" s="24"/>
      <c r="BE304" s="39"/>
      <c r="BF304" s="39"/>
      <c r="BG304" s="24"/>
      <c r="BH304" s="39"/>
      <c r="BI304" s="39"/>
      <c r="BJ304" s="24"/>
      <c r="BK304" s="39"/>
      <c r="BL304" s="39"/>
      <c r="BM304" s="24"/>
      <c r="BN304" s="39"/>
      <c r="BO304" s="39"/>
    </row>
    <row r="305" spans="1:67" x14ac:dyDescent="0.2">
      <c r="A305" s="29" t="s">
        <v>25</v>
      </c>
      <c r="B305" s="29" t="s">
        <v>26</v>
      </c>
      <c r="C305" s="29">
        <f>'À renseigner'!$I$13</f>
        <v>0</v>
      </c>
      <c r="D305" s="82"/>
      <c r="E305" s="83"/>
      <c r="F305" s="83"/>
      <c r="G305" s="83"/>
      <c r="H305" s="83"/>
      <c r="I305" s="84"/>
      <c r="J305" s="84"/>
      <c r="K305" s="83" t="s">
        <v>27</v>
      </c>
      <c r="L305" s="83" t="s">
        <v>27</v>
      </c>
      <c r="M305" s="84"/>
      <c r="N305" s="84"/>
      <c r="O305" s="84"/>
      <c r="P305" s="84"/>
      <c r="Q305" s="84"/>
      <c r="R305" s="84"/>
      <c r="S305" s="84"/>
      <c r="T305" s="108"/>
      <c r="U305" s="108"/>
      <c r="V305" s="84"/>
      <c r="W305" s="84"/>
      <c r="X305" s="84"/>
      <c r="Y305" s="84"/>
      <c r="Z305" s="84"/>
      <c r="AA305" s="84"/>
      <c r="AB305" s="88" t="s">
        <v>584</v>
      </c>
      <c r="AC305" s="84"/>
      <c r="AD305" s="84"/>
      <c r="AE305" s="87"/>
      <c r="AF305" s="88">
        <v>84289</v>
      </c>
      <c r="AG305" s="39"/>
      <c r="AH305" s="39"/>
      <c r="AI305" s="88">
        <v>84309</v>
      </c>
      <c r="AJ305" s="39"/>
      <c r="AK305" s="39"/>
      <c r="AL305" s="88">
        <v>84329</v>
      </c>
      <c r="AM305" s="39"/>
      <c r="AN305" s="39"/>
      <c r="AO305" s="88">
        <v>84349</v>
      </c>
      <c r="AP305" s="39"/>
      <c r="AQ305" s="39"/>
      <c r="AR305" s="88">
        <v>84369</v>
      </c>
      <c r="AS305" s="39"/>
      <c r="AT305" s="39"/>
      <c r="AU305" s="88">
        <v>84294</v>
      </c>
      <c r="AV305" s="39"/>
      <c r="AW305" s="39"/>
      <c r="AX305" s="24">
        <v>116119</v>
      </c>
      <c r="AY305" s="39"/>
      <c r="AZ305" s="39"/>
      <c r="BA305" s="24">
        <v>110429</v>
      </c>
      <c r="BB305" s="39"/>
      <c r="BC305" s="39"/>
      <c r="BD305" s="24"/>
      <c r="BE305" s="39"/>
      <c r="BF305" s="39"/>
      <c r="BG305" s="24"/>
      <c r="BH305" s="39"/>
      <c r="BI305" s="39"/>
      <c r="BJ305" s="24"/>
      <c r="BK305" s="39"/>
      <c r="BL305" s="39"/>
      <c r="BM305" s="24"/>
      <c r="BN305" s="39"/>
      <c r="BO305" s="39"/>
    </row>
    <row r="306" spans="1:67" x14ac:dyDescent="0.2">
      <c r="A306" s="29" t="s">
        <v>25</v>
      </c>
      <c r="B306" s="29" t="s">
        <v>26</v>
      </c>
      <c r="C306" s="29">
        <f>'À renseigner'!$I$13</f>
        <v>0</v>
      </c>
      <c r="D306" s="82"/>
      <c r="E306" s="83"/>
      <c r="F306" s="83"/>
      <c r="G306" s="83"/>
      <c r="H306" s="83"/>
      <c r="I306" s="84"/>
      <c r="J306" s="84"/>
      <c r="K306" s="83" t="s">
        <v>27</v>
      </c>
      <c r="L306" s="83" t="s">
        <v>27</v>
      </c>
      <c r="M306" s="84"/>
      <c r="N306" s="84"/>
      <c r="O306" s="84"/>
      <c r="P306" s="84"/>
      <c r="Q306" s="84"/>
      <c r="R306" s="84"/>
      <c r="S306" s="84"/>
      <c r="T306" s="108"/>
      <c r="U306" s="108"/>
      <c r="V306" s="84"/>
      <c r="W306" s="84"/>
      <c r="X306" s="84"/>
      <c r="Y306" s="84"/>
      <c r="Z306" s="84"/>
      <c r="AA306" s="84"/>
      <c r="AB306" s="88" t="s">
        <v>584</v>
      </c>
      <c r="AC306" s="84"/>
      <c r="AD306" s="84"/>
      <c r="AE306" s="87"/>
      <c r="AF306" s="88">
        <v>84289</v>
      </c>
      <c r="AG306" s="39"/>
      <c r="AH306" s="39"/>
      <c r="AI306" s="88">
        <v>84309</v>
      </c>
      <c r="AJ306" s="39"/>
      <c r="AK306" s="39"/>
      <c r="AL306" s="88">
        <v>84329</v>
      </c>
      <c r="AM306" s="39"/>
      <c r="AN306" s="39"/>
      <c r="AO306" s="88">
        <v>84349</v>
      </c>
      <c r="AP306" s="39"/>
      <c r="AQ306" s="39"/>
      <c r="AR306" s="88">
        <v>84369</v>
      </c>
      <c r="AS306" s="39"/>
      <c r="AT306" s="39"/>
      <c r="AU306" s="88">
        <v>84294</v>
      </c>
      <c r="AV306" s="39"/>
      <c r="AW306" s="39"/>
      <c r="AX306" s="24">
        <v>116119</v>
      </c>
      <c r="AY306" s="39"/>
      <c r="AZ306" s="39"/>
      <c r="BA306" s="24">
        <v>110429</v>
      </c>
      <c r="BB306" s="39"/>
      <c r="BC306" s="39"/>
      <c r="BD306" s="24"/>
      <c r="BE306" s="39"/>
      <c r="BF306" s="39"/>
      <c r="BG306" s="24"/>
      <c r="BH306" s="39"/>
      <c r="BI306" s="39"/>
      <c r="BJ306" s="24"/>
      <c r="BK306" s="39"/>
      <c r="BL306" s="39"/>
      <c r="BM306" s="24"/>
      <c r="BN306" s="39"/>
      <c r="BO306" s="39"/>
    </row>
    <row r="307" spans="1:67" x14ac:dyDescent="0.2">
      <c r="A307" s="29" t="s">
        <v>25</v>
      </c>
      <c r="B307" s="29" t="s">
        <v>26</v>
      </c>
      <c r="C307" s="29">
        <f>'À renseigner'!$I$13</f>
        <v>0</v>
      </c>
      <c r="D307" s="82"/>
      <c r="E307" s="83"/>
      <c r="F307" s="83"/>
      <c r="G307" s="83"/>
      <c r="H307" s="83"/>
      <c r="I307" s="84"/>
      <c r="J307" s="84"/>
      <c r="K307" s="83" t="s">
        <v>27</v>
      </c>
      <c r="L307" s="83" t="s">
        <v>27</v>
      </c>
      <c r="M307" s="84"/>
      <c r="N307" s="84"/>
      <c r="O307" s="84"/>
      <c r="P307" s="84"/>
      <c r="Q307" s="84"/>
      <c r="R307" s="84"/>
      <c r="S307" s="84"/>
      <c r="T307" s="108"/>
      <c r="U307" s="108"/>
      <c r="V307" s="84"/>
      <c r="W307" s="84"/>
      <c r="X307" s="84"/>
      <c r="Y307" s="84"/>
      <c r="Z307" s="84"/>
      <c r="AA307" s="84"/>
      <c r="AB307" s="88" t="s">
        <v>584</v>
      </c>
      <c r="AC307" s="84"/>
      <c r="AD307" s="84"/>
      <c r="AE307" s="87"/>
      <c r="AF307" s="88">
        <v>84289</v>
      </c>
      <c r="AG307" s="39"/>
      <c r="AH307" s="39"/>
      <c r="AI307" s="88">
        <v>84309</v>
      </c>
      <c r="AJ307" s="39"/>
      <c r="AK307" s="39"/>
      <c r="AL307" s="88">
        <v>84329</v>
      </c>
      <c r="AM307" s="39"/>
      <c r="AN307" s="39"/>
      <c r="AO307" s="88">
        <v>84349</v>
      </c>
      <c r="AP307" s="39"/>
      <c r="AQ307" s="39"/>
      <c r="AR307" s="88">
        <v>84369</v>
      </c>
      <c r="AS307" s="39"/>
      <c r="AT307" s="39"/>
      <c r="AU307" s="88">
        <v>84294</v>
      </c>
      <c r="AV307" s="39"/>
      <c r="AW307" s="39"/>
      <c r="AX307" s="24">
        <v>116119</v>
      </c>
      <c r="AY307" s="39"/>
      <c r="AZ307" s="39"/>
      <c r="BA307" s="24">
        <v>110429</v>
      </c>
      <c r="BB307" s="39"/>
      <c r="BC307" s="39"/>
      <c r="BD307" s="24"/>
      <c r="BE307" s="39"/>
      <c r="BF307" s="39"/>
      <c r="BG307" s="24"/>
      <c r="BH307" s="39"/>
      <c r="BI307" s="39"/>
      <c r="BJ307" s="24"/>
      <c r="BK307" s="39"/>
      <c r="BL307" s="39"/>
      <c r="BM307" s="24"/>
      <c r="BN307" s="39"/>
      <c r="BO307" s="39"/>
    </row>
    <row r="308" spans="1:67" x14ac:dyDescent="0.2">
      <c r="A308" s="29" t="s">
        <v>25</v>
      </c>
      <c r="B308" s="29" t="s">
        <v>26</v>
      </c>
      <c r="C308" s="29">
        <f>'À renseigner'!$I$13</f>
        <v>0</v>
      </c>
      <c r="D308" s="82"/>
      <c r="E308" s="83"/>
      <c r="F308" s="83"/>
      <c r="G308" s="83"/>
      <c r="H308" s="83"/>
      <c r="I308" s="84"/>
      <c r="J308" s="84"/>
      <c r="K308" s="83" t="s">
        <v>27</v>
      </c>
      <c r="L308" s="83" t="s">
        <v>27</v>
      </c>
      <c r="M308" s="84"/>
      <c r="N308" s="84"/>
      <c r="O308" s="84"/>
      <c r="P308" s="84"/>
      <c r="Q308" s="84"/>
      <c r="R308" s="84"/>
      <c r="S308" s="84"/>
      <c r="T308" s="108"/>
      <c r="U308" s="108"/>
      <c r="V308" s="84"/>
      <c r="W308" s="84"/>
      <c r="X308" s="84"/>
      <c r="Y308" s="84"/>
      <c r="Z308" s="84"/>
      <c r="AA308" s="84"/>
      <c r="AB308" s="88" t="s">
        <v>584</v>
      </c>
      <c r="AC308" s="84"/>
      <c r="AD308" s="84"/>
      <c r="AE308" s="87"/>
      <c r="AF308" s="88">
        <v>84289</v>
      </c>
      <c r="AG308" s="39"/>
      <c r="AH308" s="39"/>
      <c r="AI308" s="88">
        <v>84309</v>
      </c>
      <c r="AJ308" s="39"/>
      <c r="AK308" s="39"/>
      <c r="AL308" s="88">
        <v>84329</v>
      </c>
      <c r="AM308" s="39"/>
      <c r="AN308" s="39"/>
      <c r="AO308" s="88">
        <v>84349</v>
      </c>
      <c r="AP308" s="39"/>
      <c r="AQ308" s="39"/>
      <c r="AR308" s="88">
        <v>84369</v>
      </c>
      <c r="AS308" s="39"/>
      <c r="AT308" s="39"/>
      <c r="AU308" s="88">
        <v>84294</v>
      </c>
      <c r="AV308" s="39"/>
      <c r="AW308" s="39"/>
      <c r="AX308" s="24">
        <v>116119</v>
      </c>
      <c r="AY308" s="39"/>
      <c r="AZ308" s="39"/>
      <c r="BA308" s="24">
        <v>110429</v>
      </c>
      <c r="BB308" s="39"/>
      <c r="BC308" s="39"/>
      <c r="BD308" s="24"/>
      <c r="BE308" s="39"/>
      <c r="BF308" s="39"/>
      <c r="BG308" s="24"/>
      <c r="BH308" s="39"/>
      <c r="BI308" s="39"/>
      <c r="BJ308" s="24"/>
      <c r="BK308" s="39"/>
      <c r="BL308" s="39"/>
      <c r="BM308" s="24"/>
      <c r="BN308" s="39"/>
      <c r="BO308" s="39"/>
    </row>
    <row r="309" spans="1:67" x14ac:dyDescent="0.2">
      <c r="A309" s="29" t="s">
        <v>25</v>
      </c>
      <c r="B309" s="29" t="s">
        <v>26</v>
      </c>
      <c r="C309" s="29">
        <f>'À renseigner'!$I$13</f>
        <v>0</v>
      </c>
      <c r="D309" s="82"/>
      <c r="E309" s="83"/>
      <c r="F309" s="83"/>
      <c r="G309" s="83"/>
      <c r="H309" s="83"/>
      <c r="I309" s="84"/>
      <c r="J309" s="84"/>
      <c r="K309" s="83" t="s">
        <v>27</v>
      </c>
      <c r="L309" s="83" t="s">
        <v>27</v>
      </c>
      <c r="M309" s="84"/>
      <c r="N309" s="84"/>
      <c r="O309" s="84"/>
      <c r="P309" s="84"/>
      <c r="Q309" s="84"/>
      <c r="R309" s="84"/>
      <c r="S309" s="84"/>
      <c r="T309" s="108"/>
      <c r="U309" s="108"/>
      <c r="V309" s="84"/>
      <c r="W309" s="84"/>
      <c r="X309" s="84"/>
      <c r="Y309" s="84"/>
      <c r="Z309" s="84"/>
      <c r="AA309" s="84"/>
      <c r="AB309" s="88" t="s">
        <v>584</v>
      </c>
      <c r="AC309" s="84"/>
      <c r="AD309" s="84"/>
      <c r="AE309" s="87"/>
      <c r="AF309" s="88">
        <v>84289</v>
      </c>
      <c r="AG309" s="39"/>
      <c r="AH309" s="39"/>
      <c r="AI309" s="88">
        <v>84309</v>
      </c>
      <c r="AJ309" s="39"/>
      <c r="AK309" s="39"/>
      <c r="AL309" s="88">
        <v>84329</v>
      </c>
      <c r="AM309" s="39"/>
      <c r="AN309" s="39"/>
      <c r="AO309" s="88">
        <v>84349</v>
      </c>
      <c r="AP309" s="39"/>
      <c r="AQ309" s="39"/>
      <c r="AR309" s="88">
        <v>84369</v>
      </c>
      <c r="AS309" s="39"/>
      <c r="AT309" s="39"/>
      <c r="AU309" s="88">
        <v>84294</v>
      </c>
      <c r="AV309" s="39"/>
      <c r="AW309" s="39"/>
      <c r="AX309" s="24">
        <v>116119</v>
      </c>
      <c r="AY309" s="39"/>
      <c r="AZ309" s="39"/>
      <c r="BA309" s="24">
        <v>110429</v>
      </c>
      <c r="BB309" s="39"/>
      <c r="BC309" s="39"/>
      <c r="BD309" s="24"/>
      <c r="BE309" s="39"/>
      <c r="BF309" s="39"/>
      <c r="BG309" s="24"/>
      <c r="BH309" s="39"/>
      <c r="BI309" s="39"/>
      <c r="BJ309" s="24"/>
      <c r="BK309" s="39"/>
      <c r="BL309" s="39"/>
      <c r="BM309" s="24"/>
      <c r="BN309" s="39"/>
      <c r="BO309" s="39"/>
    </row>
    <row r="310" spans="1:67" x14ac:dyDescent="0.2">
      <c r="A310" s="29" t="s">
        <v>25</v>
      </c>
      <c r="B310" s="29" t="s">
        <v>26</v>
      </c>
      <c r="C310" s="29">
        <f>'À renseigner'!$I$13</f>
        <v>0</v>
      </c>
      <c r="D310" s="82"/>
      <c r="E310" s="83"/>
      <c r="F310" s="83"/>
      <c r="G310" s="83"/>
      <c r="H310" s="83"/>
      <c r="I310" s="84"/>
      <c r="J310" s="84"/>
      <c r="K310" s="83" t="s">
        <v>27</v>
      </c>
      <c r="L310" s="83" t="s">
        <v>27</v>
      </c>
      <c r="M310" s="84"/>
      <c r="N310" s="84"/>
      <c r="O310" s="84"/>
      <c r="P310" s="84"/>
      <c r="Q310" s="84"/>
      <c r="R310" s="84"/>
      <c r="S310" s="84"/>
      <c r="T310" s="108"/>
      <c r="U310" s="108"/>
      <c r="V310" s="84"/>
      <c r="W310" s="84"/>
      <c r="X310" s="84"/>
      <c r="Y310" s="84"/>
      <c r="Z310" s="84"/>
      <c r="AA310" s="84"/>
      <c r="AB310" s="88" t="s">
        <v>584</v>
      </c>
      <c r="AC310" s="84"/>
      <c r="AD310" s="84"/>
      <c r="AE310" s="87"/>
      <c r="AF310" s="88">
        <v>84289</v>
      </c>
      <c r="AG310" s="39"/>
      <c r="AH310" s="39"/>
      <c r="AI310" s="88">
        <v>84309</v>
      </c>
      <c r="AJ310" s="39"/>
      <c r="AK310" s="39"/>
      <c r="AL310" s="88">
        <v>84329</v>
      </c>
      <c r="AM310" s="39"/>
      <c r="AN310" s="39"/>
      <c r="AO310" s="88">
        <v>84349</v>
      </c>
      <c r="AP310" s="39"/>
      <c r="AQ310" s="39"/>
      <c r="AR310" s="88">
        <v>84369</v>
      </c>
      <c r="AS310" s="39"/>
      <c r="AT310" s="39"/>
      <c r="AU310" s="88">
        <v>84294</v>
      </c>
      <c r="AV310" s="39"/>
      <c r="AW310" s="39"/>
      <c r="AX310" s="24">
        <v>116119</v>
      </c>
      <c r="AY310" s="39"/>
      <c r="AZ310" s="39"/>
      <c r="BA310" s="24">
        <v>110429</v>
      </c>
      <c r="BB310" s="39"/>
      <c r="BC310" s="39"/>
      <c r="BD310" s="24"/>
      <c r="BE310" s="39"/>
      <c r="BF310" s="39"/>
      <c r="BG310" s="24"/>
      <c r="BH310" s="39"/>
      <c r="BI310" s="39"/>
      <c r="BJ310" s="24"/>
      <c r="BK310" s="39"/>
      <c r="BL310" s="39"/>
      <c r="BM310" s="24"/>
      <c r="BN310" s="39"/>
      <c r="BO310" s="39"/>
    </row>
    <row r="311" spans="1:67" x14ac:dyDescent="0.2">
      <c r="A311" s="29" t="s">
        <v>25</v>
      </c>
      <c r="B311" s="29" t="s">
        <v>26</v>
      </c>
      <c r="C311" s="29">
        <f>'À renseigner'!$I$13</f>
        <v>0</v>
      </c>
      <c r="D311" s="82"/>
      <c r="E311" s="83"/>
      <c r="F311" s="83"/>
      <c r="G311" s="83"/>
      <c r="H311" s="83"/>
      <c r="I311" s="84"/>
      <c r="J311" s="84"/>
      <c r="K311" s="83" t="s">
        <v>27</v>
      </c>
      <c r="L311" s="83" t="s">
        <v>27</v>
      </c>
      <c r="M311" s="84"/>
      <c r="N311" s="84"/>
      <c r="O311" s="84"/>
      <c r="P311" s="84"/>
      <c r="Q311" s="84"/>
      <c r="R311" s="84"/>
      <c r="S311" s="84"/>
      <c r="T311" s="108"/>
      <c r="U311" s="108"/>
      <c r="V311" s="84"/>
      <c r="W311" s="84"/>
      <c r="X311" s="84"/>
      <c r="Y311" s="84"/>
      <c r="Z311" s="84"/>
      <c r="AA311" s="84"/>
      <c r="AB311" s="88" t="s">
        <v>584</v>
      </c>
      <c r="AC311" s="84"/>
      <c r="AD311" s="84"/>
      <c r="AE311" s="87"/>
      <c r="AF311" s="88">
        <v>84289</v>
      </c>
      <c r="AG311" s="39"/>
      <c r="AH311" s="39"/>
      <c r="AI311" s="88">
        <v>84309</v>
      </c>
      <c r="AJ311" s="39"/>
      <c r="AK311" s="39"/>
      <c r="AL311" s="88">
        <v>84329</v>
      </c>
      <c r="AM311" s="39"/>
      <c r="AN311" s="39"/>
      <c r="AO311" s="88">
        <v>84349</v>
      </c>
      <c r="AP311" s="39"/>
      <c r="AQ311" s="39"/>
      <c r="AR311" s="88">
        <v>84369</v>
      </c>
      <c r="AS311" s="39"/>
      <c r="AT311" s="39"/>
      <c r="AU311" s="88">
        <v>84294</v>
      </c>
      <c r="AV311" s="39"/>
      <c r="AW311" s="39"/>
      <c r="AX311" s="24">
        <v>116119</v>
      </c>
      <c r="AY311" s="39"/>
      <c r="AZ311" s="39"/>
      <c r="BA311" s="24">
        <v>110429</v>
      </c>
      <c r="BB311" s="39"/>
      <c r="BC311" s="39"/>
      <c r="BD311" s="24"/>
      <c r="BE311" s="39"/>
      <c r="BF311" s="39"/>
      <c r="BG311" s="24"/>
      <c r="BH311" s="39"/>
      <c r="BI311" s="39"/>
      <c r="BJ311" s="24"/>
      <c r="BK311" s="39"/>
      <c r="BL311" s="39"/>
      <c r="BM311" s="24"/>
      <c r="BN311" s="39"/>
      <c r="BO311" s="39"/>
    </row>
    <row r="312" spans="1:67" x14ac:dyDescent="0.2">
      <c r="A312" s="29" t="s">
        <v>25</v>
      </c>
      <c r="B312" s="29" t="s">
        <v>26</v>
      </c>
      <c r="C312" s="29">
        <f>'À renseigner'!$I$13</f>
        <v>0</v>
      </c>
      <c r="D312" s="82"/>
      <c r="E312" s="83"/>
      <c r="F312" s="83"/>
      <c r="G312" s="83"/>
      <c r="H312" s="83"/>
      <c r="I312" s="84"/>
      <c r="J312" s="84"/>
      <c r="K312" s="83" t="s">
        <v>27</v>
      </c>
      <c r="L312" s="83" t="s">
        <v>27</v>
      </c>
      <c r="M312" s="84"/>
      <c r="N312" s="84"/>
      <c r="O312" s="84"/>
      <c r="P312" s="84"/>
      <c r="Q312" s="84"/>
      <c r="R312" s="84"/>
      <c r="S312" s="84"/>
      <c r="T312" s="108"/>
      <c r="U312" s="108"/>
      <c r="V312" s="84"/>
      <c r="W312" s="84"/>
      <c r="X312" s="84"/>
      <c r="Y312" s="84"/>
      <c r="Z312" s="84"/>
      <c r="AA312" s="84"/>
      <c r="AB312" s="88" t="s">
        <v>584</v>
      </c>
      <c r="AC312" s="84"/>
      <c r="AD312" s="84"/>
      <c r="AE312" s="87"/>
      <c r="AF312" s="88">
        <v>84289</v>
      </c>
      <c r="AG312" s="39"/>
      <c r="AH312" s="39"/>
      <c r="AI312" s="88">
        <v>84309</v>
      </c>
      <c r="AJ312" s="39"/>
      <c r="AK312" s="39"/>
      <c r="AL312" s="88">
        <v>84329</v>
      </c>
      <c r="AM312" s="39"/>
      <c r="AN312" s="39"/>
      <c r="AO312" s="88">
        <v>84349</v>
      </c>
      <c r="AP312" s="39"/>
      <c r="AQ312" s="39"/>
      <c r="AR312" s="88">
        <v>84369</v>
      </c>
      <c r="AS312" s="39"/>
      <c r="AT312" s="39"/>
      <c r="AU312" s="88">
        <v>84294</v>
      </c>
      <c r="AV312" s="39"/>
      <c r="AW312" s="39"/>
      <c r="AX312" s="24">
        <v>116119</v>
      </c>
      <c r="AY312" s="39"/>
      <c r="AZ312" s="39"/>
      <c r="BA312" s="24">
        <v>110429</v>
      </c>
      <c r="BB312" s="39"/>
      <c r="BC312" s="39"/>
      <c r="BD312" s="24"/>
      <c r="BE312" s="39"/>
      <c r="BF312" s="39"/>
      <c r="BG312" s="24"/>
      <c r="BH312" s="39"/>
      <c r="BI312" s="39"/>
      <c r="BJ312" s="24"/>
      <c r="BK312" s="39"/>
      <c r="BL312" s="39"/>
      <c r="BM312" s="24"/>
      <c r="BN312" s="39"/>
      <c r="BO312" s="39"/>
    </row>
    <row r="313" spans="1:67" x14ac:dyDescent="0.2">
      <c r="A313" s="29" t="s">
        <v>25</v>
      </c>
      <c r="B313" s="29" t="s">
        <v>26</v>
      </c>
      <c r="C313" s="29">
        <f>'À renseigner'!$I$13</f>
        <v>0</v>
      </c>
      <c r="D313" s="82"/>
      <c r="E313" s="83"/>
      <c r="F313" s="83"/>
      <c r="G313" s="83"/>
      <c r="H313" s="83"/>
      <c r="I313" s="84"/>
      <c r="J313" s="84"/>
      <c r="K313" s="83" t="s">
        <v>27</v>
      </c>
      <c r="L313" s="83" t="s">
        <v>27</v>
      </c>
      <c r="M313" s="84"/>
      <c r="N313" s="84"/>
      <c r="O313" s="84"/>
      <c r="P313" s="84"/>
      <c r="Q313" s="84"/>
      <c r="R313" s="84"/>
      <c r="S313" s="84"/>
      <c r="T313" s="108"/>
      <c r="U313" s="108"/>
      <c r="V313" s="84"/>
      <c r="W313" s="84"/>
      <c r="X313" s="84"/>
      <c r="Y313" s="84"/>
      <c r="Z313" s="84"/>
      <c r="AA313" s="84"/>
      <c r="AB313" s="88" t="s">
        <v>584</v>
      </c>
      <c r="AC313" s="84"/>
      <c r="AD313" s="84"/>
      <c r="AE313" s="87"/>
      <c r="AF313" s="88">
        <v>84289</v>
      </c>
      <c r="AG313" s="39"/>
      <c r="AH313" s="39"/>
      <c r="AI313" s="88">
        <v>84309</v>
      </c>
      <c r="AJ313" s="39"/>
      <c r="AK313" s="39"/>
      <c r="AL313" s="88">
        <v>84329</v>
      </c>
      <c r="AM313" s="39"/>
      <c r="AN313" s="39"/>
      <c r="AO313" s="88">
        <v>84349</v>
      </c>
      <c r="AP313" s="39"/>
      <c r="AQ313" s="39"/>
      <c r="AR313" s="88">
        <v>84369</v>
      </c>
      <c r="AS313" s="39"/>
      <c r="AT313" s="39"/>
      <c r="AU313" s="88">
        <v>84294</v>
      </c>
      <c r="AV313" s="39"/>
      <c r="AW313" s="39"/>
      <c r="AX313" s="24">
        <v>116119</v>
      </c>
      <c r="AY313" s="39"/>
      <c r="AZ313" s="39"/>
      <c r="BA313" s="24">
        <v>110429</v>
      </c>
      <c r="BB313" s="39"/>
      <c r="BC313" s="39"/>
      <c r="BD313" s="24"/>
      <c r="BE313" s="39"/>
      <c r="BF313" s="39"/>
      <c r="BG313" s="24"/>
      <c r="BH313" s="39"/>
      <c r="BI313" s="39"/>
      <c r="BJ313" s="24"/>
      <c r="BK313" s="39"/>
      <c r="BL313" s="39"/>
      <c r="BM313" s="24"/>
      <c r="BN313" s="39"/>
      <c r="BO313" s="39"/>
    </row>
    <row r="314" spans="1:67" x14ac:dyDescent="0.2">
      <c r="A314" s="29" t="s">
        <v>25</v>
      </c>
      <c r="B314" s="29" t="s">
        <v>26</v>
      </c>
      <c r="C314" s="29">
        <f>'À renseigner'!$I$13</f>
        <v>0</v>
      </c>
      <c r="D314" s="82"/>
      <c r="E314" s="83"/>
      <c r="F314" s="83"/>
      <c r="G314" s="83"/>
      <c r="H314" s="83"/>
      <c r="I314" s="84"/>
      <c r="J314" s="84"/>
      <c r="K314" s="83" t="s">
        <v>27</v>
      </c>
      <c r="L314" s="83" t="s">
        <v>27</v>
      </c>
      <c r="M314" s="84"/>
      <c r="N314" s="84"/>
      <c r="O314" s="84"/>
      <c r="P314" s="84"/>
      <c r="Q314" s="84"/>
      <c r="R314" s="84"/>
      <c r="S314" s="84"/>
      <c r="T314" s="108"/>
      <c r="U314" s="108"/>
      <c r="V314" s="84"/>
      <c r="W314" s="84"/>
      <c r="X314" s="84"/>
      <c r="Y314" s="84"/>
      <c r="Z314" s="84"/>
      <c r="AA314" s="84"/>
      <c r="AB314" s="88" t="s">
        <v>584</v>
      </c>
      <c r="AC314" s="84"/>
      <c r="AD314" s="84"/>
      <c r="AE314" s="87"/>
      <c r="AF314" s="88">
        <v>84289</v>
      </c>
      <c r="AG314" s="39"/>
      <c r="AH314" s="39"/>
      <c r="AI314" s="88">
        <v>84309</v>
      </c>
      <c r="AJ314" s="39"/>
      <c r="AK314" s="39"/>
      <c r="AL314" s="88">
        <v>84329</v>
      </c>
      <c r="AM314" s="39"/>
      <c r="AN314" s="39"/>
      <c r="AO314" s="88">
        <v>84349</v>
      </c>
      <c r="AP314" s="39"/>
      <c r="AQ314" s="39"/>
      <c r="AR314" s="88">
        <v>84369</v>
      </c>
      <c r="AS314" s="39"/>
      <c r="AT314" s="39"/>
      <c r="AU314" s="88">
        <v>84294</v>
      </c>
      <c r="AV314" s="39"/>
      <c r="AW314" s="39"/>
      <c r="AX314" s="24">
        <v>116119</v>
      </c>
      <c r="AY314" s="39"/>
      <c r="AZ314" s="39"/>
      <c r="BA314" s="24">
        <v>110429</v>
      </c>
      <c r="BB314" s="39"/>
      <c r="BC314" s="39"/>
      <c r="BD314" s="24"/>
      <c r="BE314" s="39"/>
      <c r="BF314" s="39"/>
      <c r="BG314" s="24"/>
      <c r="BH314" s="39"/>
      <c r="BI314" s="39"/>
      <c r="BJ314" s="24"/>
      <c r="BK314" s="39"/>
      <c r="BL314" s="39"/>
      <c r="BM314" s="24"/>
      <c r="BN314" s="39"/>
      <c r="BO314" s="39"/>
    </row>
    <row r="315" spans="1:67" x14ac:dyDescent="0.2">
      <c r="A315" s="29" t="s">
        <v>25</v>
      </c>
      <c r="B315" s="29" t="s">
        <v>26</v>
      </c>
      <c r="C315" s="29">
        <f>'À renseigner'!$I$13</f>
        <v>0</v>
      </c>
      <c r="D315" s="82"/>
      <c r="E315" s="83"/>
      <c r="F315" s="83"/>
      <c r="G315" s="83"/>
      <c r="H315" s="83"/>
      <c r="I315" s="84"/>
      <c r="J315" s="84"/>
      <c r="K315" s="83" t="s">
        <v>27</v>
      </c>
      <c r="L315" s="83" t="s">
        <v>27</v>
      </c>
      <c r="M315" s="84"/>
      <c r="N315" s="84"/>
      <c r="O315" s="84"/>
      <c r="P315" s="84"/>
      <c r="Q315" s="84"/>
      <c r="R315" s="84"/>
      <c r="S315" s="84"/>
      <c r="T315" s="108"/>
      <c r="U315" s="108"/>
      <c r="V315" s="84"/>
      <c r="W315" s="84"/>
      <c r="X315" s="84"/>
      <c r="Y315" s="84"/>
      <c r="Z315" s="84"/>
      <c r="AA315" s="84"/>
      <c r="AB315" s="88" t="s">
        <v>584</v>
      </c>
      <c r="AC315" s="84"/>
      <c r="AD315" s="84"/>
      <c r="AE315" s="87"/>
      <c r="AF315" s="88">
        <v>84289</v>
      </c>
      <c r="AG315" s="39"/>
      <c r="AH315" s="39"/>
      <c r="AI315" s="88">
        <v>84309</v>
      </c>
      <c r="AJ315" s="39"/>
      <c r="AK315" s="39"/>
      <c r="AL315" s="88">
        <v>84329</v>
      </c>
      <c r="AM315" s="39"/>
      <c r="AN315" s="39"/>
      <c r="AO315" s="88">
        <v>84349</v>
      </c>
      <c r="AP315" s="39"/>
      <c r="AQ315" s="39"/>
      <c r="AR315" s="88">
        <v>84369</v>
      </c>
      <c r="AS315" s="39"/>
      <c r="AT315" s="39"/>
      <c r="AU315" s="88">
        <v>84294</v>
      </c>
      <c r="AV315" s="39"/>
      <c r="AW315" s="39"/>
      <c r="AX315" s="24">
        <v>116119</v>
      </c>
      <c r="AY315" s="39"/>
      <c r="AZ315" s="39"/>
      <c r="BA315" s="24">
        <v>110429</v>
      </c>
      <c r="BB315" s="39"/>
      <c r="BC315" s="39"/>
      <c r="BD315" s="24"/>
      <c r="BE315" s="39"/>
      <c r="BF315" s="39"/>
      <c r="BG315" s="24"/>
      <c r="BH315" s="39"/>
      <c r="BI315" s="39"/>
      <c r="BJ315" s="24"/>
      <c r="BK315" s="39"/>
      <c r="BL315" s="39"/>
      <c r="BM315" s="24"/>
      <c r="BN315" s="39"/>
      <c r="BO315" s="39"/>
    </row>
    <row r="316" spans="1:67" x14ac:dyDescent="0.2">
      <c r="A316" s="29" t="s">
        <v>25</v>
      </c>
      <c r="B316" s="29" t="s">
        <v>26</v>
      </c>
      <c r="C316" s="29">
        <f>'À renseigner'!$I$13</f>
        <v>0</v>
      </c>
      <c r="D316" s="82"/>
      <c r="E316" s="83"/>
      <c r="F316" s="83"/>
      <c r="G316" s="83"/>
      <c r="H316" s="83"/>
      <c r="I316" s="84"/>
      <c r="J316" s="84"/>
      <c r="K316" s="83" t="s">
        <v>27</v>
      </c>
      <c r="L316" s="83" t="s">
        <v>27</v>
      </c>
      <c r="M316" s="84"/>
      <c r="N316" s="84"/>
      <c r="O316" s="84"/>
      <c r="P316" s="84"/>
      <c r="Q316" s="84"/>
      <c r="R316" s="84"/>
      <c r="S316" s="84"/>
      <c r="T316" s="108"/>
      <c r="U316" s="108"/>
      <c r="V316" s="84"/>
      <c r="W316" s="84"/>
      <c r="X316" s="84"/>
      <c r="Y316" s="84"/>
      <c r="Z316" s="84"/>
      <c r="AA316" s="84"/>
      <c r="AB316" s="88" t="s">
        <v>584</v>
      </c>
      <c r="AC316" s="84"/>
      <c r="AD316" s="84"/>
      <c r="AE316" s="87"/>
      <c r="AF316" s="88">
        <v>84289</v>
      </c>
      <c r="AG316" s="39"/>
      <c r="AH316" s="39"/>
      <c r="AI316" s="88">
        <v>84309</v>
      </c>
      <c r="AJ316" s="39"/>
      <c r="AK316" s="39"/>
      <c r="AL316" s="88">
        <v>84329</v>
      </c>
      <c r="AM316" s="39"/>
      <c r="AN316" s="39"/>
      <c r="AO316" s="88">
        <v>84349</v>
      </c>
      <c r="AP316" s="39"/>
      <c r="AQ316" s="39"/>
      <c r="AR316" s="88">
        <v>84369</v>
      </c>
      <c r="AS316" s="39"/>
      <c r="AT316" s="39"/>
      <c r="AU316" s="88">
        <v>84294</v>
      </c>
      <c r="AV316" s="39"/>
      <c r="AW316" s="39"/>
      <c r="AX316" s="24">
        <v>116119</v>
      </c>
      <c r="AY316" s="39"/>
      <c r="AZ316" s="39"/>
      <c r="BA316" s="24">
        <v>110429</v>
      </c>
      <c r="BB316" s="39"/>
      <c r="BC316" s="39"/>
      <c r="BD316" s="24"/>
      <c r="BE316" s="39"/>
      <c r="BF316" s="39"/>
      <c r="BG316" s="24"/>
      <c r="BH316" s="39"/>
      <c r="BI316" s="39"/>
      <c r="BJ316" s="24"/>
      <c r="BK316" s="39"/>
      <c r="BL316" s="39"/>
      <c r="BM316" s="24"/>
      <c r="BN316" s="39"/>
      <c r="BO316" s="39"/>
    </row>
    <row r="317" spans="1:67" x14ac:dyDescent="0.2">
      <c r="A317" s="29" t="s">
        <v>25</v>
      </c>
      <c r="B317" s="29" t="s">
        <v>26</v>
      </c>
      <c r="C317" s="29">
        <f>'À renseigner'!$I$13</f>
        <v>0</v>
      </c>
      <c r="D317" s="82"/>
      <c r="E317" s="83"/>
      <c r="F317" s="83"/>
      <c r="G317" s="83"/>
      <c r="H317" s="83"/>
      <c r="I317" s="84"/>
      <c r="J317" s="84"/>
      <c r="K317" s="83" t="s">
        <v>27</v>
      </c>
      <c r="L317" s="83" t="s">
        <v>27</v>
      </c>
      <c r="M317" s="84"/>
      <c r="N317" s="84"/>
      <c r="O317" s="84"/>
      <c r="P317" s="84"/>
      <c r="Q317" s="84"/>
      <c r="R317" s="84"/>
      <c r="S317" s="84"/>
      <c r="T317" s="108"/>
      <c r="U317" s="108"/>
      <c r="V317" s="84"/>
      <c r="W317" s="84"/>
      <c r="X317" s="84"/>
      <c r="Y317" s="84"/>
      <c r="Z317" s="84"/>
      <c r="AA317" s="84"/>
      <c r="AB317" s="88" t="s">
        <v>584</v>
      </c>
      <c r="AC317" s="84"/>
      <c r="AD317" s="84"/>
      <c r="AE317" s="87"/>
      <c r="AF317" s="88">
        <v>84289</v>
      </c>
      <c r="AG317" s="39"/>
      <c r="AH317" s="39"/>
      <c r="AI317" s="88">
        <v>84309</v>
      </c>
      <c r="AJ317" s="39"/>
      <c r="AK317" s="39"/>
      <c r="AL317" s="88">
        <v>84329</v>
      </c>
      <c r="AM317" s="39"/>
      <c r="AN317" s="39"/>
      <c r="AO317" s="88">
        <v>84349</v>
      </c>
      <c r="AP317" s="39"/>
      <c r="AQ317" s="39"/>
      <c r="AR317" s="88">
        <v>84369</v>
      </c>
      <c r="AS317" s="39"/>
      <c r="AT317" s="39"/>
      <c r="AU317" s="88">
        <v>84294</v>
      </c>
      <c r="AV317" s="39"/>
      <c r="AW317" s="39"/>
      <c r="AX317" s="24">
        <v>116119</v>
      </c>
      <c r="AY317" s="39"/>
      <c r="AZ317" s="39"/>
      <c r="BA317" s="24">
        <v>110429</v>
      </c>
      <c r="BB317" s="39"/>
      <c r="BC317" s="39"/>
      <c r="BD317" s="24"/>
      <c r="BE317" s="39"/>
      <c r="BF317" s="39"/>
      <c r="BG317" s="24"/>
      <c r="BH317" s="39"/>
      <c r="BI317" s="39"/>
      <c r="BJ317" s="24"/>
      <c r="BK317" s="39"/>
      <c r="BL317" s="39"/>
      <c r="BM317" s="24"/>
      <c r="BN317" s="39"/>
      <c r="BO317" s="39"/>
    </row>
    <row r="318" spans="1:67" x14ac:dyDescent="0.2">
      <c r="A318" s="29" t="s">
        <v>25</v>
      </c>
      <c r="B318" s="29" t="s">
        <v>26</v>
      </c>
      <c r="C318" s="29">
        <f>'À renseigner'!$I$13</f>
        <v>0</v>
      </c>
      <c r="D318" s="82"/>
      <c r="E318" s="83"/>
      <c r="F318" s="83"/>
      <c r="G318" s="83"/>
      <c r="H318" s="83"/>
      <c r="I318" s="84"/>
      <c r="J318" s="84"/>
      <c r="K318" s="83" t="s">
        <v>27</v>
      </c>
      <c r="L318" s="83" t="s">
        <v>27</v>
      </c>
      <c r="M318" s="84"/>
      <c r="N318" s="84"/>
      <c r="O318" s="84"/>
      <c r="P318" s="84"/>
      <c r="Q318" s="84"/>
      <c r="R318" s="84"/>
      <c r="S318" s="84"/>
      <c r="T318" s="108"/>
      <c r="U318" s="108"/>
      <c r="V318" s="84"/>
      <c r="W318" s="84"/>
      <c r="X318" s="84"/>
      <c r="Y318" s="84"/>
      <c r="Z318" s="84"/>
      <c r="AA318" s="84"/>
      <c r="AB318" s="88" t="s">
        <v>584</v>
      </c>
      <c r="AC318" s="84"/>
      <c r="AD318" s="84"/>
      <c r="AE318" s="87"/>
      <c r="AF318" s="88">
        <v>84289</v>
      </c>
      <c r="AG318" s="39"/>
      <c r="AH318" s="39"/>
      <c r="AI318" s="88">
        <v>84309</v>
      </c>
      <c r="AJ318" s="39"/>
      <c r="AK318" s="39"/>
      <c r="AL318" s="88">
        <v>84329</v>
      </c>
      <c r="AM318" s="39"/>
      <c r="AN318" s="39"/>
      <c r="AO318" s="88">
        <v>84349</v>
      </c>
      <c r="AP318" s="39"/>
      <c r="AQ318" s="39"/>
      <c r="AR318" s="88">
        <v>84369</v>
      </c>
      <c r="AS318" s="39"/>
      <c r="AT318" s="39"/>
      <c r="AU318" s="88">
        <v>84294</v>
      </c>
      <c r="AV318" s="39"/>
      <c r="AW318" s="39"/>
      <c r="AX318" s="24">
        <v>116119</v>
      </c>
      <c r="AY318" s="39"/>
      <c r="AZ318" s="39"/>
      <c r="BA318" s="24">
        <v>110429</v>
      </c>
      <c r="BB318" s="39"/>
      <c r="BC318" s="39"/>
      <c r="BD318" s="24"/>
      <c r="BE318" s="39"/>
      <c r="BF318" s="39"/>
      <c r="BG318" s="24"/>
      <c r="BH318" s="39"/>
      <c r="BI318" s="39"/>
      <c r="BJ318" s="24"/>
      <c r="BK318" s="39"/>
      <c r="BL318" s="39"/>
      <c r="BM318" s="24"/>
      <c r="BN318" s="39"/>
      <c r="BO318" s="39"/>
    </row>
    <row r="319" spans="1:67" x14ac:dyDescent="0.2">
      <c r="A319" s="29" t="s">
        <v>25</v>
      </c>
      <c r="B319" s="29" t="s">
        <v>26</v>
      </c>
      <c r="C319" s="29">
        <f>'À renseigner'!$I$13</f>
        <v>0</v>
      </c>
      <c r="D319" s="82"/>
      <c r="E319" s="83"/>
      <c r="F319" s="83"/>
      <c r="G319" s="83"/>
      <c r="H319" s="83"/>
      <c r="I319" s="84"/>
      <c r="J319" s="84"/>
      <c r="K319" s="83" t="s">
        <v>27</v>
      </c>
      <c r="L319" s="83" t="s">
        <v>27</v>
      </c>
      <c r="M319" s="84"/>
      <c r="N319" s="84"/>
      <c r="O319" s="84"/>
      <c r="P319" s="84"/>
      <c r="Q319" s="84"/>
      <c r="R319" s="84"/>
      <c r="S319" s="84"/>
      <c r="T319" s="108"/>
      <c r="U319" s="108"/>
      <c r="V319" s="84"/>
      <c r="W319" s="84"/>
      <c r="X319" s="84"/>
      <c r="Y319" s="84"/>
      <c r="Z319" s="84"/>
      <c r="AA319" s="84"/>
      <c r="AB319" s="88" t="s">
        <v>584</v>
      </c>
      <c r="AC319" s="84"/>
      <c r="AD319" s="84"/>
      <c r="AE319" s="87"/>
      <c r="AF319" s="88">
        <v>84289</v>
      </c>
      <c r="AG319" s="39"/>
      <c r="AH319" s="39"/>
      <c r="AI319" s="88">
        <v>84309</v>
      </c>
      <c r="AJ319" s="39"/>
      <c r="AK319" s="39"/>
      <c r="AL319" s="88">
        <v>84329</v>
      </c>
      <c r="AM319" s="39"/>
      <c r="AN319" s="39"/>
      <c r="AO319" s="88">
        <v>84349</v>
      </c>
      <c r="AP319" s="39"/>
      <c r="AQ319" s="39"/>
      <c r="AR319" s="88">
        <v>84369</v>
      </c>
      <c r="AS319" s="39"/>
      <c r="AT319" s="39"/>
      <c r="AU319" s="88">
        <v>84294</v>
      </c>
      <c r="AV319" s="39"/>
      <c r="AW319" s="39"/>
      <c r="AX319" s="24">
        <v>116119</v>
      </c>
      <c r="AY319" s="39"/>
      <c r="AZ319" s="39"/>
      <c r="BA319" s="24">
        <v>110429</v>
      </c>
      <c r="BB319" s="39"/>
      <c r="BC319" s="39"/>
      <c r="BD319" s="24"/>
      <c r="BE319" s="39"/>
      <c r="BF319" s="39"/>
      <c r="BG319" s="24"/>
      <c r="BH319" s="39"/>
      <c r="BI319" s="39"/>
      <c r="BJ319" s="24"/>
      <c r="BK319" s="39"/>
      <c r="BL319" s="39"/>
      <c r="BM319" s="24"/>
      <c r="BN319" s="39"/>
      <c r="BO319" s="39"/>
    </row>
    <row r="320" spans="1:67" x14ac:dyDescent="0.2">
      <c r="A320" s="29" t="s">
        <v>25</v>
      </c>
      <c r="B320" s="29" t="s">
        <v>26</v>
      </c>
      <c r="C320" s="29">
        <f>'À renseigner'!$I$13</f>
        <v>0</v>
      </c>
      <c r="D320" s="82"/>
      <c r="E320" s="83"/>
      <c r="F320" s="83"/>
      <c r="G320" s="83"/>
      <c r="H320" s="83"/>
      <c r="I320" s="84"/>
      <c r="J320" s="84"/>
      <c r="K320" s="83" t="s">
        <v>27</v>
      </c>
      <c r="L320" s="83" t="s">
        <v>27</v>
      </c>
      <c r="M320" s="84"/>
      <c r="N320" s="84"/>
      <c r="O320" s="84"/>
      <c r="P320" s="84"/>
      <c r="Q320" s="84"/>
      <c r="R320" s="84"/>
      <c r="S320" s="84"/>
      <c r="T320" s="108"/>
      <c r="U320" s="108"/>
      <c r="V320" s="84"/>
      <c r="W320" s="84"/>
      <c r="X320" s="84"/>
      <c r="Y320" s="84"/>
      <c r="Z320" s="84"/>
      <c r="AA320" s="84"/>
      <c r="AB320" s="88" t="s">
        <v>584</v>
      </c>
      <c r="AC320" s="84"/>
      <c r="AD320" s="84"/>
      <c r="AE320" s="87"/>
      <c r="AF320" s="88">
        <v>84289</v>
      </c>
      <c r="AG320" s="39"/>
      <c r="AH320" s="39"/>
      <c r="AI320" s="88">
        <v>84309</v>
      </c>
      <c r="AJ320" s="39"/>
      <c r="AK320" s="39"/>
      <c r="AL320" s="88">
        <v>84329</v>
      </c>
      <c r="AM320" s="39"/>
      <c r="AN320" s="39"/>
      <c r="AO320" s="88">
        <v>84349</v>
      </c>
      <c r="AP320" s="39"/>
      <c r="AQ320" s="39"/>
      <c r="AR320" s="88">
        <v>84369</v>
      </c>
      <c r="AS320" s="39"/>
      <c r="AT320" s="39"/>
      <c r="AU320" s="88">
        <v>84294</v>
      </c>
      <c r="AV320" s="39"/>
      <c r="AW320" s="39"/>
      <c r="AX320" s="24">
        <v>116119</v>
      </c>
      <c r="AY320" s="39"/>
      <c r="AZ320" s="39"/>
      <c r="BA320" s="24">
        <v>110429</v>
      </c>
      <c r="BB320" s="39"/>
      <c r="BC320" s="39"/>
      <c r="BD320" s="24"/>
      <c r="BE320" s="39"/>
      <c r="BF320" s="39"/>
      <c r="BG320" s="24"/>
      <c r="BH320" s="39"/>
      <c r="BI320" s="39"/>
      <c r="BJ320" s="24"/>
      <c r="BK320" s="39"/>
      <c r="BL320" s="39"/>
      <c r="BM320" s="24"/>
      <c r="BN320" s="39"/>
      <c r="BO320" s="39"/>
    </row>
    <row r="321" spans="1:67" x14ac:dyDescent="0.2">
      <c r="A321" s="29" t="s">
        <v>25</v>
      </c>
      <c r="B321" s="29" t="s">
        <v>26</v>
      </c>
      <c r="C321" s="29">
        <f>'À renseigner'!$I$13</f>
        <v>0</v>
      </c>
      <c r="D321" s="82"/>
      <c r="E321" s="83"/>
      <c r="F321" s="83"/>
      <c r="G321" s="83"/>
      <c r="H321" s="83"/>
      <c r="I321" s="84"/>
      <c r="J321" s="84"/>
      <c r="K321" s="83" t="s">
        <v>27</v>
      </c>
      <c r="L321" s="83" t="s">
        <v>27</v>
      </c>
      <c r="M321" s="84"/>
      <c r="N321" s="84"/>
      <c r="O321" s="84"/>
      <c r="P321" s="84"/>
      <c r="Q321" s="84"/>
      <c r="R321" s="84"/>
      <c r="S321" s="84"/>
      <c r="T321" s="108"/>
      <c r="U321" s="108"/>
      <c r="V321" s="84"/>
      <c r="W321" s="84"/>
      <c r="X321" s="84"/>
      <c r="Y321" s="84"/>
      <c r="Z321" s="84"/>
      <c r="AA321" s="84"/>
      <c r="AB321" s="88" t="s">
        <v>584</v>
      </c>
      <c r="AC321" s="84"/>
      <c r="AD321" s="84"/>
      <c r="AE321" s="87"/>
      <c r="AF321" s="88">
        <v>84289</v>
      </c>
      <c r="AG321" s="39"/>
      <c r="AH321" s="39"/>
      <c r="AI321" s="88">
        <v>84309</v>
      </c>
      <c r="AJ321" s="39"/>
      <c r="AK321" s="39"/>
      <c r="AL321" s="88">
        <v>84329</v>
      </c>
      <c r="AM321" s="39"/>
      <c r="AN321" s="39"/>
      <c r="AO321" s="88">
        <v>84349</v>
      </c>
      <c r="AP321" s="39"/>
      <c r="AQ321" s="39"/>
      <c r="AR321" s="88">
        <v>84369</v>
      </c>
      <c r="AS321" s="39"/>
      <c r="AT321" s="39"/>
      <c r="AU321" s="88">
        <v>84294</v>
      </c>
      <c r="AV321" s="39"/>
      <c r="AW321" s="39"/>
      <c r="AX321" s="24">
        <v>116119</v>
      </c>
      <c r="AY321" s="39"/>
      <c r="AZ321" s="39"/>
      <c r="BA321" s="24">
        <v>110429</v>
      </c>
      <c r="BB321" s="39"/>
      <c r="BC321" s="39"/>
      <c r="BD321" s="24"/>
      <c r="BE321" s="39"/>
      <c r="BF321" s="39"/>
      <c r="BG321" s="24"/>
      <c r="BH321" s="39"/>
      <c r="BI321" s="39"/>
      <c r="BJ321" s="24"/>
      <c r="BK321" s="39"/>
      <c r="BL321" s="39"/>
      <c r="BM321" s="24"/>
      <c r="BN321" s="39"/>
      <c r="BO321" s="39"/>
    </row>
    <row r="322" spans="1:67" x14ac:dyDescent="0.2">
      <c r="A322" s="29" t="s">
        <v>25</v>
      </c>
      <c r="B322" s="29" t="s">
        <v>26</v>
      </c>
      <c r="C322" s="29">
        <f>'À renseigner'!$I$13</f>
        <v>0</v>
      </c>
      <c r="D322" s="82"/>
      <c r="E322" s="83"/>
      <c r="F322" s="83"/>
      <c r="G322" s="83"/>
      <c r="H322" s="83"/>
      <c r="I322" s="84"/>
      <c r="J322" s="84"/>
      <c r="K322" s="83" t="s">
        <v>27</v>
      </c>
      <c r="L322" s="83" t="s">
        <v>27</v>
      </c>
      <c r="M322" s="84"/>
      <c r="N322" s="84"/>
      <c r="O322" s="84"/>
      <c r="P322" s="84"/>
      <c r="Q322" s="84"/>
      <c r="R322" s="84"/>
      <c r="S322" s="84"/>
      <c r="T322" s="108"/>
      <c r="U322" s="108"/>
      <c r="V322" s="84"/>
      <c r="W322" s="84"/>
      <c r="X322" s="84"/>
      <c r="Y322" s="84"/>
      <c r="Z322" s="84"/>
      <c r="AA322" s="84"/>
      <c r="AB322" s="88" t="s">
        <v>584</v>
      </c>
      <c r="AC322" s="84"/>
      <c r="AD322" s="84"/>
      <c r="AE322" s="87"/>
      <c r="AF322" s="88">
        <v>84289</v>
      </c>
      <c r="AG322" s="39"/>
      <c r="AH322" s="39"/>
      <c r="AI322" s="88">
        <v>84309</v>
      </c>
      <c r="AJ322" s="39"/>
      <c r="AK322" s="39"/>
      <c r="AL322" s="88">
        <v>84329</v>
      </c>
      <c r="AM322" s="39"/>
      <c r="AN322" s="39"/>
      <c r="AO322" s="88">
        <v>84349</v>
      </c>
      <c r="AP322" s="39"/>
      <c r="AQ322" s="39"/>
      <c r="AR322" s="88">
        <v>84369</v>
      </c>
      <c r="AS322" s="39"/>
      <c r="AT322" s="39"/>
      <c r="AU322" s="88">
        <v>84294</v>
      </c>
      <c r="AV322" s="39"/>
      <c r="AW322" s="39"/>
      <c r="AX322" s="24">
        <v>116119</v>
      </c>
      <c r="AY322" s="39"/>
      <c r="AZ322" s="39"/>
      <c r="BA322" s="24">
        <v>110429</v>
      </c>
      <c r="BB322" s="39"/>
      <c r="BC322" s="39"/>
      <c r="BD322" s="24"/>
      <c r="BE322" s="39"/>
      <c r="BF322" s="39"/>
      <c r="BG322" s="24"/>
      <c r="BH322" s="39"/>
      <c r="BI322" s="39"/>
      <c r="BJ322" s="24"/>
      <c r="BK322" s="39"/>
      <c r="BL322" s="39"/>
      <c r="BM322" s="24"/>
      <c r="BN322" s="39"/>
      <c r="BO322" s="39"/>
    </row>
    <row r="323" spans="1:67" x14ac:dyDescent="0.2">
      <c r="A323" s="29" t="s">
        <v>25</v>
      </c>
      <c r="B323" s="29" t="s">
        <v>26</v>
      </c>
      <c r="C323" s="29">
        <f>'À renseigner'!$I$13</f>
        <v>0</v>
      </c>
      <c r="D323" s="82"/>
      <c r="E323" s="83"/>
      <c r="F323" s="83"/>
      <c r="G323" s="83"/>
      <c r="H323" s="83"/>
      <c r="I323" s="84"/>
      <c r="J323" s="84"/>
      <c r="K323" s="83" t="s">
        <v>27</v>
      </c>
      <c r="L323" s="83" t="s">
        <v>27</v>
      </c>
      <c r="M323" s="84"/>
      <c r="N323" s="84"/>
      <c r="O323" s="84"/>
      <c r="P323" s="84"/>
      <c r="Q323" s="84"/>
      <c r="R323" s="84"/>
      <c r="S323" s="84"/>
      <c r="T323" s="108"/>
      <c r="U323" s="108"/>
      <c r="V323" s="84"/>
      <c r="W323" s="84"/>
      <c r="X323" s="84"/>
      <c r="Y323" s="84"/>
      <c r="Z323" s="84"/>
      <c r="AA323" s="84"/>
      <c r="AB323" s="88" t="s">
        <v>584</v>
      </c>
      <c r="AC323" s="84"/>
      <c r="AD323" s="84"/>
      <c r="AE323" s="87"/>
      <c r="AF323" s="88">
        <v>84289</v>
      </c>
      <c r="AG323" s="39"/>
      <c r="AH323" s="39"/>
      <c r="AI323" s="88">
        <v>84309</v>
      </c>
      <c r="AJ323" s="39"/>
      <c r="AK323" s="39"/>
      <c r="AL323" s="88">
        <v>84329</v>
      </c>
      <c r="AM323" s="39"/>
      <c r="AN323" s="39"/>
      <c r="AO323" s="88">
        <v>84349</v>
      </c>
      <c r="AP323" s="39"/>
      <c r="AQ323" s="39"/>
      <c r="AR323" s="88">
        <v>84369</v>
      </c>
      <c r="AS323" s="39"/>
      <c r="AT323" s="39"/>
      <c r="AU323" s="88">
        <v>84294</v>
      </c>
      <c r="AV323" s="39"/>
      <c r="AW323" s="39"/>
      <c r="AX323" s="24">
        <v>116119</v>
      </c>
      <c r="AY323" s="39"/>
      <c r="AZ323" s="39"/>
      <c r="BA323" s="24">
        <v>110429</v>
      </c>
      <c r="BB323" s="39"/>
      <c r="BC323" s="39"/>
      <c r="BD323" s="24"/>
      <c r="BE323" s="39"/>
      <c r="BF323" s="39"/>
      <c r="BG323" s="24"/>
      <c r="BH323" s="39"/>
      <c r="BI323" s="39"/>
      <c r="BJ323" s="24"/>
      <c r="BK323" s="39"/>
      <c r="BL323" s="39"/>
      <c r="BM323" s="24"/>
      <c r="BN323" s="39"/>
      <c r="BO323" s="39"/>
    </row>
    <row r="324" spans="1:67" x14ac:dyDescent="0.2">
      <c r="A324" s="29" t="s">
        <v>25</v>
      </c>
      <c r="B324" s="29" t="s">
        <v>26</v>
      </c>
      <c r="C324" s="29">
        <f>'À renseigner'!$I$13</f>
        <v>0</v>
      </c>
      <c r="D324" s="82"/>
      <c r="E324" s="83"/>
      <c r="F324" s="83"/>
      <c r="G324" s="83"/>
      <c r="H324" s="83"/>
      <c r="I324" s="84"/>
      <c r="J324" s="84"/>
      <c r="K324" s="83" t="s">
        <v>27</v>
      </c>
      <c r="L324" s="83" t="s">
        <v>27</v>
      </c>
      <c r="M324" s="84"/>
      <c r="N324" s="84"/>
      <c r="O324" s="84"/>
      <c r="P324" s="84"/>
      <c r="Q324" s="84"/>
      <c r="R324" s="84"/>
      <c r="S324" s="84"/>
      <c r="T324" s="108"/>
      <c r="U324" s="108"/>
      <c r="V324" s="84"/>
      <c r="W324" s="84"/>
      <c r="X324" s="84"/>
      <c r="Y324" s="84"/>
      <c r="Z324" s="84"/>
      <c r="AA324" s="84"/>
      <c r="AB324" s="88" t="s">
        <v>584</v>
      </c>
      <c r="AC324" s="84"/>
      <c r="AD324" s="84"/>
      <c r="AE324" s="87"/>
      <c r="AF324" s="88">
        <v>84289</v>
      </c>
      <c r="AG324" s="39"/>
      <c r="AH324" s="39"/>
      <c r="AI324" s="88">
        <v>84309</v>
      </c>
      <c r="AJ324" s="39"/>
      <c r="AK324" s="39"/>
      <c r="AL324" s="88">
        <v>84329</v>
      </c>
      <c r="AM324" s="39"/>
      <c r="AN324" s="39"/>
      <c r="AO324" s="88">
        <v>84349</v>
      </c>
      <c r="AP324" s="39"/>
      <c r="AQ324" s="39"/>
      <c r="AR324" s="88">
        <v>84369</v>
      </c>
      <c r="AS324" s="39"/>
      <c r="AT324" s="39"/>
      <c r="AU324" s="88">
        <v>84294</v>
      </c>
      <c r="AV324" s="39"/>
      <c r="AW324" s="39"/>
      <c r="AX324" s="24">
        <v>116119</v>
      </c>
      <c r="AY324" s="39"/>
      <c r="AZ324" s="39"/>
      <c r="BA324" s="24">
        <v>110429</v>
      </c>
      <c r="BB324" s="39"/>
      <c r="BC324" s="39"/>
      <c r="BD324" s="24"/>
      <c r="BE324" s="39"/>
      <c r="BF324" s="39"/>
      <c r="BG324" s="24"/>
      <c r="BH324" s="39"/>
      <c r="BI324" s="39"/>
      <c r="BJ324" s="24"/>
      <c r="BK324" s="39"/>
      <c r="BL324" s="39"/>
      <c r="BM324" s="24"/>
      <c r="BN324" s="39"/>
      <c r="BO324" s="39"/>
    </row>
    <row r="325" spans="1:67" x14ac:dyDescent="0.2">
      <c r="A325" s="29" t="s">
        <v>25</v>
      </c>
      <c r="B325" s="29" t="s">
        <v>26</v>
      </c>
      <c r="C325" s="29">
        <f>'À renseigner'!$I$13</f>
        <v>0</v>
      </c>
      <c r="D325" s="82"/>
      <c r="E325" s="83"/>
      <c r="F325" s="83"/>
      <c r="G325" s="83"/>
      <c r="H325" s="83"/>
      <c r="I325" s="84"/>
      <c r="J325" s="84"/>
      <c r="K325" s="83" t="s">
        <v>27</v>
      </c>
      <c r="L325" s="83" t="s">
        <v>27</v>
      </c>
      <c r="M325" s="84"/>
      <c r="N325" s="84"/>
      <c r="O325" s="84"/>
      <c r="P325" s="84"/>
      <c r="Q325" s="84"/>
      <c r="R325" s="84"/>
      <c r="S325" s="84"/>
      <c r="T325" s="108"/>
      <c r="U325" s="108"/>
      <c r="V325" s="84"/>
      <c r="W325" s="84"/>
      <c r="X325" s="84"/>
      <c r="Y325" s="84"/>
      <c r="Z325" s="84"/>
      <c r="AA325" s="84"/>
      <c r="AB325" s="88" t="s">
        <v>584</v>
      </c>
      <c r="AC325" s="84"/>
      <c r="AD325" s="84"/>
      <c r="AE325" s="87"/>
      <c r="AF325" s="88">
        <v>84289</v>
      </c>
      <c r="AG325" s="39"/>
      <c r="AH325" s="39"/>
      <c r="AI325" s="88">
        <v>84309</v>
      </c>
      <c r="AJ325" s="39"/>
      <c r="AK325" s="39"/>
      <c r="AL325" s="88">
        <v>84329</v>
      </c>
      <c r="AM325" s="39"/>
      <c r="AN325" s="39"/>
      <c r="AO325" s="88">
        <v>84349</v>
      </c>
      <c r="AP325" s="39"/>
      <c r="AQ325" s="39"/>
      <c r="AR325" s="88">
        <v>84369</v>
      </c>
      <c r="AS325" s="39"/>
      <c r="AT325" s="39"/>
      <c r="AU325" s="88">
        <v>84294</v>
      </c>
      <c r="AV325" s="39"/>
      <c r="AW325" s="39"/>
      <c r="AX325" s="24">
        <v>116119</v>
      </c>
      <c r="AY325" s="39"/>
      <c r="AZ325" s="39"/>
      <c r="BA325" s="24">
        <v>110429</v>
      </c>
      <c r="BB325" s="39"/>
      <c r="BC325" s="39"/>
      <c r="BD325" s="24"/>
      <c r="BE325" s="39"/>
      <c r="BF325" s="39"/>
      <c r="BG325" s="24"/>
      <c r="BH325" s="39"/>
      <c r="BI325" s="39"/>
      <c r="BJ325" s="24"/>
      <c r="BK325" s="39"/>
      <c r="BL325" s="39"/>
      <c r="BM325" s="24"/>
      <c r="BN325" s="39"/>
      <c r="BO325" s="39"/>
    </row>
    <row r="326" spans="1:67" x14ac:dyDescent="0.2">
      <c r="A326" s="29" t="s">
        <v>25</v>
      </c>
      <c r="B326" s="29" t="s">
        <v>26</v>
      </c>
      <c r="C326" s="29">
        <f>'À renseigner'!$I$13</f>
        <v>0</v>
      </c>
      <c r="D326" s="82"/>
      <c r="E326" s="83"/>
      <c r="F326" s="83"/>
      <c r="G326" s="83"/>
      <c r="H326" s="83"/>
      <c r="I326" s="84"/>
      <c r="J326" s="84"/>
      <c r="K326" s="83" t="s">
        <v>27</v>
      </c>
      <c r="L326" s="83" t="s">
        <v>27</v>
      </c>
      <c r="M326" s="84"/>
      <c r="N326" s="84"/>
      <c r="O326" s="84"/>
      <c r="P326" s="84"/>
      <c r="Q326" s="84"/>
      <c r="R326" s="84"/>
      <c r="S326" s="84"/>
      <c r="T326" s="108"/>
      <c r="U326" s="108"/>
      <c r="V326" s="84"/>
      <c r="W326" s="84"/>
      <c r="X326" s="84"/>
      <c r="Y326" s="84"/>
      <c r="Z326" s="84"/>
      <c r="AA326" s="84"/>
      <c r="AB326" s="88" t="s">
        <v>584</v>
      </c>
      <c r="AC326" s="84"/>
      <c r="AD326" s="84"/>
      <c r="AE326" s="87"/>
      <c r="AF326" s="88">
        <v>84289</v>
      </c>
      <c r="AG326" s="39"/>
      <c r="AH326" s="39"/>
      <c r="AI326" s="88">
        <v>84309</v>
      </c>
      <c r="AJ326" s="39"/>
      <c r="AK326" s="39"/>
      <c r="AL326" s="88">
        <v>84329</v>
      </c>
      <c r="AM326" s="39"/>
      <c r="AN326" s="39"/>
      <c r="AO326" s="88">
        <v>84349</v>
      </c>
      <c r="AP326" s="39"/>
      <c r="AQ326" s="39"/>
      <c r="AR326" s="88">
        <v>84369</v>
      </c>
      <c r="AS326" s="39"/>
      <c r="AT326" s="39"/>
      <c r="AU326" s="88">
        <v>84294</v>
      </c>
      <c r="AV326" s="39"/>
      <c r="AW326" s="39"/>
      <c r="AX326" s="24">
        <v>116119</v>
      </c>
      <c r="AY326" s="39"/>
      <c r="AZ326" s="39"/>
      <c r="BA326" s="24">
        <v>110429</v>
      </c>
      <c r="BB326" s="39"/>
      <c r="BC326" s="39"/>
      <c r="BD326" s="24"/>
      <c r="BE326" s="39"/>
      <c r="BF326" s="39"/>
      <c r="BG326" s="24"/>
      <c r="BH326" s="39"/>
      <c r="BI326" s="39"/>
      <c r="BJ326" s="24"/>
      <c r="BK326" s="39"/>
      <c r="BL326" s="39"/>
      <c r="BM326" s="24"/>
      <c r="BN326" s="39"/>
      <c r="BO326" s="39"/>
    </row>
    <row r="327" spans="1:67" x14ac:dyDescent="0.2">
      <c r="A327" s="29" t="s">
        <v>25</v>
      </c>
      <c r="B327" s="29" t="s">
        <v>26</v>
      </c>
      <c r="C327" s="29">
        <f>'À renseigner'!$I$13</f>
        <v>0</v>
      </c>
      <c r="D327" s="82"/>
      <c r="E327" s="83"/>
      <c r="F327" s="83"/>
      <c r="G327" s="83"/>
      <c r="H327" s="83"/>
      <c r="I327" s="84"/>
      <c r="J327" s="84"/>
      <c r="K327" s="83" t="s">
        <v>27</v>
      </c>
      <c r="L327" s="83" t="s">
        <v>27</v>
      </c>
      <c r="M327" s="84"/>
      <c r="N327" s="84"/>
      <c r="O327" s="84"/>
      <c r="P327" s="84"/>
      <c r="Q327" s="84"/>
      <c r="R327" s="84"/>
      <c r="S327" s="84"/>
      <c r="T327" s="108"/>
      <c r="U327" s="108"/>
      <c r="V327" s="84"/>
      <c r="W327" s="84"/>
      <c r="X327" s="84"/>
      <c r="Y327" s="84"/>
      <c r="Z327" s="84"/>
      <c r="AA327" s="84"/>
      <c r="AB327" s="88" t="s">
        <v>584</v>
      </c>
      <c r="AC327" s="84"/>
      <c r="AD327" s="84"/>
      <c r="AE327" s="87"/>
      <c r="AF327" s="88">
        <v>84289</v>
      </c>
      <c r="AG327" s="39"/>
      <c r="AH327" s="39"/>
      <c r="AI327" s="88">
        <v>84309</v>
      </c>
      <c r="AJ327" s="39"/>
      <c r="AK327" s="39"/>
      <c r="AL327" s="88">
        <v>84329</v>
      </c>
      <c r="AM327" s="39"/>
      <c r="AN327" s="39"/>
      <c r="AO327" s="88">
        <v>84349</v>
      </c>
      <c r="AP327" s="39"/>
      <c r="AQ327" s="39"/>
      <c r="AR327" s="88">
        <v>84369</v>
      </c>
      <c r="AS327" s="39"/>
      <c r="AT327" s="39"/>
      <c r="AU327" s="88">
        <v>84294</v>
      </c>
      <c r="AV327" s="39"/>
      <c r="AW327" s="39"/>
      <c r="AX327" s="24">
        <v>116119</v>
      </c>
      <c r="AY327" s="39"/>
      <c r="AZ327" s="39"/>
      <c r="BA327" s="24">
        <v>110429</v>
      </c>
      <c r="BB327" s="39"/>
      <c r="BC327" s="39"/>
      <c r="BD327" s="24"/>
      <c r="BE327" s="39"/>
      <c r="BF327" s="39"/>
      <c r="BG327" s="24"/>
      <c r="BH327" s="39"/>
      <c r="BI327" s="39"/>
      <c r="BJ327" s="24"/>
      <c r="BK327" s="39"/>
      <c r="BL327" s="39"/>
      <c r="BM327" s="24"/>
      <c r="BN327" s="39"/>
      <c r="BO327" s="39"/>
    </row>
    <row r="328" spans="1:67" x14ac:dyDescent="0.2">
      <c r="A328" s="29" t="s">
        <v>25</v>
      </c>
      <c r="B328" s="29" t="s">
        <v>26</v>
      </c>
      <c r="C328" s="29">
        <f>'À renseigner'!$I$13</f>
        <v>0</v>
      </c>
      <c r="D328" s="82"/>
      <c r="E328" s="83"/>
      <c r="F328" s="83"/>
      <c r="G328" s="83"/>
      <c r="H328" s="83"/>
      <c r="I328" s="84"/>
      <c r="J328" s="84"/>
      <c r="K328" s="83" t="s">
        <v>27</v>
      </c>
      <c r="L328" s="83" t="s">
        <v>27</v>
      </c>
      <c r="M328" s="84"/>
      <c r="N328" s="84"/>
      <c r="O328" s="84"/>
      <c r="P328" s="84"/>
      <c r="Q328" s="84"/>
      <c r="R328" s="84"/>
      <c r="S328" s="84"/>
      <c r="T328" s="108"/>
      <c r="U328" s="108"/>
      <c r="V328" s="84"/>
      <c r="W328" s="84"/>
      <c r="X328" s="84"/>
      <c r="Y328" s="84"/>
      <c r="Z328" s="84"/>
      <c r="AA328" s="84"/>
      <c r="AB328" s="88" t="s">
        <v>584</v>
      </c>
      <c r="AC328" s="84"/>
      <c r="AD328" s="84"/>
      <c r="AE328" s="87"/>
      <c r="AF328" s="88">
        <v>84289</v>
      </c>
      <c r="AG328" s="39"/>
      <c r="AH328" s="39"/>
      <c r="AI328" s="88">
        <v>84309</v>
      </c>
      <c r="AJ328" s="39"/>
      <c r="AK328" s="39"/>
      <c r="AL328" s="88">
        <v>84329</v>
      </c>
      <c r="AM328" s="39"/>
      <c r="AN328" s="39"/>
      <c r="AO328" s="88">
        <v>84349</v>
      </c>
      <c r="AP328" s="39"/>
      <c r="AQ328" s="39"/>
      <c r="AR328" s="88">
        <v>84369</v>
      </c>
      <c r="AS328" s="39"/>
      <c r="AT328" s="39"/>
      <c r="AU328" s="88">
        <v>84294</v>
      </c>
      <c r="AV328" s="39"/>
      <c r="AW328" s="39"/>
      <c r="AX328" s="24">
        <v>116119</v>
      </c>
      <c r="AY328" s="39"/>
      <c r="AZ328" s="39"/>
      <c r="BA328" s="24">
        <v>110429</v>
      </c>
      <c r="BB328" s="39"/>
      <c r="BC328" s="39"/>
      <c r="BD328" s="24"/>
      <c r="BE328" s="39"/>
      <c r="BF328" s="39"/>
      <c r="BG328" s="24"/>
      <c r="BH328" s="39"/>
      <c r="BI328" s="39"/>
      <c r="BJ328" s="24"/>
      <c r="BK328" s="39"/>
      <c r="BL328" s="39"/>
      <c r="BM328" s="24"/>
      <c r="BN328" s="39"/>
      <c r="BO328" s="39"/>
    </row>
    <row r="329" spans="1:67" x14ac:dyDescent="0.2">
      <c r="A329" s="29" t="s">
        <v>25</v>
      </c>
      <c r="B329" s="29" t="s">
        <v>26</v>
      </c>
      <c r="C329" s="29">
        <f>'À renseigner'!$I$13</f>
        <v>0</v>
      </c>
      <c r="D329" s="82"/>
      <c r="E329" s="83"/>
      <c r="F329" s="83"/>
      <c r="G329" s="83"/>
      <c r="H329" s="83"/>
      <c r="I329" s="84"/>
      <c r="J329" s="84"/>
      <c r="K329" s="83" t="s">
        <v>27</v>
      </c>
      <c r="L329" s="83" t="s">
        <v>27</v>
      </c>
      <c r="M329" s="84"/>
      <c r="N329" s="84"/>
      <c r="O329" s="84"/>
      <c r="P329" s="84"/>
      <c r="Q329" s="84"/>
      <c r="R329" s="84"/>
      <c r="S329" s="84"/>
      <c r="T329" s="108"/>
      <c r="U329" s="108"/>
      <c r="V329" s="84"/>
      <c r="W329" s="84"/>
      <c r="X329" s="84"/>
      <c r="Y329" s="84"/>
      <c r="Z329" s="84"/>
      <c r="AA329" s="84"/>
      <c r="AB329" s="88" t="s">
        <v>584</v>
      </c>
      <c r="AC329" s="84"/>
      <c r="AD329" s="84"/>
      <c r="AE329" s="87"/>
      <c r="AF329" s="88">
        <v>84289</v>
      </c>
      <c r="AG329" s="39"/>
      <c r="AH329" s="39"/>
      <c r="AI329" s="88">
        <v>84309</v>
      </c>
      <c r="AJ329" s="39"/>
      <c r="AK329" s="39"/>
      <c r="AL329" s="88">
        <v>84329</v>
      </c>
      <c r="AM329" s="39"/>
      <c r="AN329" s="39"/>
      <c r="AO329" s="88">
        <v>84349</v>
      </c>
      <c r="AP329" s="39"/>
      <c r="AQ329" s="39"/>
      <c r="AR329" s="88">
        <v>84369</v>
      </c>
      <c r="AS329" s="39"/>
      <c r="AT329" s="39"/>
      <c r="AU329" s="88">
        <v>84294</v>
      </c>
      <c r="AV329" s="39"/>
      <c r="AW329" s="39"/>
      <c r="AX329" s="24">
        <v>116119</v>
      </c>
      <c r="AY329" s="39"/>
      <c r="AZ329" s="39"/>
      <c r="BA329" s="24">
        <v>110429</v>
      </c>
      <c r="BB329" s="39"/>
      <c r="BC329" s="39"/>
      <c r="BD329" s="24"/>
      <c r="BE329" s="39"/>
      <c r="BF329" s="39"/>
      <c r="BG329" s="24"/>
      <c r="BH329" s="39"/>
      <c r="BI329" s="39"/>
      <c r="BJ329" s="24"/>
      <c r="BK329" s="39"/>
      <c r="BL329" s="39"/>
      <c r="BM329" s="24"/>
      <c r="BN329" s="39"/>
      <c r="BO329" s="39"/>
    </row>
    <row r="330" spans="1:67" x14ac:dyDescent="0.2">
      <c r="A330" s="29" t="s">
        <v>25</v>
      </c>
      <c r="B330" s="29" t="s">
        <v>26</v>
      </c>
      <c r="C330" s="29">
        <f>'À renseigner'!$I$13</f>
        <v>0</v>
      </c>
      <c r="D330" s="82"/>
      <c r="E330" s="83"/>
      <c r="F330" s="83"/>
      <c r="G330" s="83"/>
      <c r="H330" s="83"/>
      <c r="I330" s="84"/>
      <c r="J330" s="84"/>
      <c r="K330" s="83" t="s">
        <v>27</v>
      </c>
      <c r="L330" s="83" t="s">
        <v>27</v>
      </c>
      <c r="M330" s="84"/>
      <c r="N330" s="84"/>
      <c r="O330" s="84"/>
      <c r="P330" s="84"/>
      <c r="Q330" s="84"/>
      <c r="R330" s="84"/>
      <c r="S330" s="84"/>
      <c r="T330" s="108"/>
      <c r="U330" s="108"/>
      <c r="V330" s="84"/>
      <c r="W330" s="84"/>
      <c r="X330" s="84"/>
      <c r="Y330" s="84"/>
      <c r="Z330" s="84"/>
      <c r="AA330" s="84"/>
      <c r="AB330" s="88" t="s">
        <v>584</v>
      </c>
      <c r="AC330" s="84"/>
      <c r="AD330" s="84"/>
      <c r="AE330" s="87"/>
      <c r="AF330" s="88">
        <v>84289</v>
      </c>
      <c r="AG330" s="39"/>
      <c r="AH330" s="39"/>
      <c r="AI330" s="88">
        <v>84309</v>
      </c>
      <c r="AJ330" s="39"/>
      <c r="AK330" s="39"/>
      <c r="AL330" s="88">
        <v>84329</v>
      </c>
      <c r="AM330" s="39"/>
      <c r="AN330" s="39"/>
      <c r="AO330" s="88">
        <v>84349</v>
      </c>
      <c r="AP330" s="39"/>
      <c r="AQ330" s="39"/>
      <c r="AR330" s="88">
        <v>84369</v>
      </c>
      <c r="AS330" s="39"/>
      <c r="AT330" s="39"/>
      <c r="AU330" s="88">
        <v>84294</v>
      </c>
      <c r="AV330" s="39"/>
      <c r="AW330" s="39"/>
      <c r="AX330" s="24">
        <v>116119</v>
      </c>
      <c r="AY330" s="39"/>
      <c r="AZ330" s="39"/>
      <c r="BA330" s="24">
        <v>110429</v>
      </c>
      <c r="BB330" s="39"/>
      <c r="BC330" s="39"/>
      <c r="BD330" s="24"/>
      <c r="BE330" s="39"/>
      <c r="BF330" s="39"/>
      <c r="BG330" s="24"/>
      <c r="BH330" s="39"/>
      <c r="BI330" s="39"/>
      <c r="BJ330" s="24"/>
      <c r="BK330" s="39"/>
      <c r="BL330" s="39"/>
      <c r="BM330" s="24"/>
      <c r="BN330" s="39"/>
      <c r="BO330" s="39"/>
    </row>
    <row r="331" spans="1:67" x14ac:dyDescent="0.2">
      <c r="A331" s="29" t="s">
        <v>25</v>
      </c>
      <c r="B331" s="29" t="s">
        <v>26</v>
      </c>
      <c r="C331" s="29">
        <f>'À renseigner'!$I$13</f>
        <v>0</v>
      </c>
      <c r="D331" s="82"/>
      <c r="E331" s="83"/>
      <c r="F331" s="83"/>
      <c r="G331" s="83"/>
      <c r="H331" s="83"/>
      <c r="I331" s="84"/>
      <c r="J331" s="84"/>
      <c r="K331" s="83" t="s">
        <v>27</v>
      </c>
      <c r="L331" s="83" t="s">
        <v>27</v>
      </c>
      <c r="M331" s="84"/>
      <c r="N331" s="84"/>
      <c r="O331" s="84"/>
      <c r="P331" s="84"/>
      <c r="Q331" s="84"/>
      <c r="R331" s="84"/>
      <c r="S331" s="84"/>
      <c r="T331" s="108"/>
      <c r="U331" s="108"/>
      <c r="V331" s="84"/>
      <c r="W331" s="84"/>
      <c r="X331" s="84"/>
      <c r="Y331" s="84"/>
      <c r="Z331" s="84"/>
      <c r="AA331" s="84"/>
      <c r="AB331" s="88" t="s">
        <v>584</v>
      </c>
      <c r="AC331" s="84"/>
      <c r="AD331" s="84"/>
      <c r="AE331" s="87"/>
      <c r="AF331" s="88">
        <v>84289</v>
      </c>
      <c r="AG331" s="39"/>
      <c r="AH331" s="39"/>
      <c r="AI331" s="88">
        <v>84309</v>
      </c>
      <c r="AJ331" s="39"/>
      <c r="AK331" s="39"/>
      <c r="AL331" s="88">
        <v>84329</v>
      </c>
      <c r="AM331" s="39"/>
      <c r="AN331" s="39"/>
      <c r="AO331" s="88">
        <v>84349</v>
      </c>
      <c r="AP331" s="39"/>
      <c r="AQ331" s="39"/>
      <c r="AR331" s="88">
        <v>84369</v>
      </c>
      <c r="AS331" s="39"/>
      <c r="AT331" s="39"/>
      <c r="AU331" s="88">
        <v>84294</v>
      </c>
      <c r="AV331" s="39"/>
      <c r="AW331" s="39"/>
      <c r="AX331" s="24">
        <v>116119</v>
      </c>
      <c r="AY331" s="39"/>
      <c r="AZ331" s="39"/>
      <c r="BA331" s="24">
        <v>110429</v>
      </c>
      <c r="BB331" s="39"/>
      <c r="BC331" s="39"/>
      <c r="BD331" s="24"/>
      <c r="BE331" s="39"/>
      <c r="BF331" s="39"/>
      <c r="BG331" s="24"/>
      <c r="BH331" s="39"/>
      <c r="BI331" s="39"/>
      <c r="BJ331" s="24"/>
      <c r="BK331" s="39"/>
      <c r="BL331" s="39"/>
      <c r="BM331" s="24"/>
      <c r="BN331" s="39"/>
      <c r="BO331" s="39"/>
    </row>
    <row r="332" spans="1:67" x14ac:dyDescent="0.2">
      <c r="A332" s="29" t="s">
        <v>25</v>
      </c>
      <c r="B332" s="29" t="s">
        <v>26</v>
      </c>
      <c r="C332" s="29">
        <f>'À renseigner'!$I$13</f>
        <v>0</v>
      </c>
      <c r="D332" s="82"/>
      <c r="E332" s="83"/>
      <c r="F332" s="83"/>
      <c r="G332" s="83"/>
      <c r="H332" s="83"/>
      <c r="I332" s="84"/>
      <c r="J332" s="84"/>
      <c r="K332" s="83" t="s">
        <v>27</v>
      </c>
      <c r="L332" s="83" t="s">
        <v>27</v>
      </c>
      <c r="M332" s="84"/>
      <c r="N332" s="84"/>
      <c r="O332" s="84"/>
      <c r="P332" s="84"/>
      <c r="Q332" s="84"/>
      <c r="R332" s="84"/>
      <c r="S332" s="84"/>
      <c r="T332" s="108"/>
      <c r="U332" s="108"/>
      <c r="V332" s="84"/>
      <c r="W332" s="84"/>
      <c r="X332" s="84"/>
      <c r="Y332" s="84"/>
      <c r="Z332" s="84"/>
      <c r="AA332" s="84"/>
      <c r="AB332" s="88" t="s">
        <v>584</v>
      </c>
      <c r="AC332" s="84"/>
      <c r="AD332" s="84"/>
      <c r="AE332" s="87"/>
      <c r="AF332" s="88">
        <v>84289</v>
      </c>
      <c r="AG332" s="39"/>
      <c r="AH332" s="39"/>
      <c r="AI332" s="88">
        <v>84309</v>
      </c>
      <c r="AJ332" s="39"/>
      <c r="AK332" s="39"/>
      <c r="AL332" s="88">
        <v>84329</v>
      </c>
      <c r="AM332" s="39"/>
      <c r="AN332" s="39"/>
      <c r="AO332" s="88">
        <v>84349</v>
      </c>
      <c r="AP332" s="39"/>
      <c r="AQ332" s="39"/>
      <c r="AR332" s="88">
        <v>84369</v>
      </c>
      <c r="AS332" s="39"/>
      <c r="AT332" s="39"/>
      <c r="AU332" s="88">
        <v>84294</v>
      </c>
      <c r="AV332" s="39"/>
      <c r="AW332" s="39"/>
      <c r="AX332" s="24">
        <v>116119</v>
      </c>
      <c r="AY332" s="39"/>
      <c r="AZ332" s="39"/>
      <c r="BA332" s="24">
        <v>110429</v>
      </c>
      <c r="BB332" s="39"/>
      <c r="BC332" s="39"/>
      <c r="BD332" s="24"/>
      <c r="BE332" s="39"/>
      <c r="BF332" s="39"/>
      <c r="BG332" s="24"/>
      <c r="BH332" s="39"/>
      <c r="BI332" s="39"/>
      <c r="BJ332" s="24"/>
      <c r="BK332" s="39"/>
      <c r="BL332" s="39"/>
      <c r="BM332" s="24"/>
      <c r="BN332" s="39"/>
      <c r="BO332" s="39"/>
    </row>
    <row r="333" spans="1:67" x14ac:dyDescent="0.2">
      <c r="A333" s="29" t="s">
        <v>25</v>
      </c>
      <c r="B333" s="29" t="s">
        <v>26</v>
      </c>
      <c r="C333" s="29">
        <f>'À renseigner'!$I$13</f>
        <v>0</v>
      </c>
      <c r="D333" s="82"/>
      <c r="E333" s="83"/>
      <c r="F333" s="83"/>
      <c r="G333" s="83"/>
      <c r="H333" s="83"/>
      <c r="I333" s="84"/>
      <c r="J333" s="84"/>
      <c r="K333" s="83" t="s">
        <v>27</v>
      </c>
      <c r="L333" s="83" t="s">
        <v>27</v>
      </c>
      <c r="M333" s="84"/>
      <c r="N333" s="84"/>
      <c r="O333" s="84"/>
      <c r="P333" s="84"/>
      <c r="Q333" s="84"/>
      <c r="R333" s="84"/>
      <c r="S333" s="84"/>
      <c r="T333" s="108"/>
      <c r="U333" s="108"/>
      <c r="V333" s="84"/>
      <c r="W333" s="84"/>
      <c r="X333" s="84"/>
      <c r="Y333" s="84"/>
      <c r="Z333" s="84"/>
      <c r="AA333" s="84"/>
      <c r="AB333" s="88" t="s">
        <v>584</v>
      </c>
      <c r="AC333" s="84"/>
      <c r="AD333" s="84"/>
      <c r="AE333" s="87"/>
      <c r="AF333" s="88">
        <v>84289</v>
      </c>
      <c r="AG333" s="39"/>
      <c r="AH333" s="39"/>
      <c r="AI333" s="88">
        <v>84309</v>
      </c>
      <c r="AJ333" s="39"/>
      <c r="AK333" s="39"/>
      <c r="AL333" s="88">
        <v>84329</v>
      </c>
      <c r="AM333" s="39"/>
      <c r="AN333" s="39"/>
      <c r="AO333" s="88">
        <v>84349</v>
      </c>
      <c r="AP333" s="39"/>
      <c r="AQ333" s="39"/>
      <c r="AR333" s="88">
        <v>84369</v>
      </c>
      <c r="AS333" s="39"/>
      <c r="AT333" s="39"/>
      <c r="AU333" s="88">
        <v>84294</v>
      </c>
      <c r="AV333" s="39"/>
      <c r="AW333" s="39"/>
      <c r="AX333" s="24">
        <v>116119</v>
      </c>
      <c r="AY333" s="39"/>
      <c r="AZ333" s="39"/>
      <c r="BA333" s="24">
        <v>110429</v>
      </c>
      <c r="BB333" s="39"/>
      <c r="BC333" s="39"/>
      <c r="BD333" s="24"/>
      <c r="BE333" s="39"/>
      <c r="BF333" s="39"/>
      <c r="BG333" s="24"/>
      <c r="BH333" s="39"/>
      <c r="BI333" s="39"/>
      <c r="BJ333" s="24"/>
      <c r="BK333" s="39"/>
      <c r="BL333" s="39"/>
      <c r="BM333" s="24"/>
      <c r="BN333" s="39"/>
      <c r="BO333" s="39"/>
    </row>
    <row r="334" spans="1:67" x14ac:dyDescent="0.2">
      <c r="A334" s="29" t="s">
        <v>25</v>
      </c>
      <c r="B334" s="29" t="s">
        <v>26</v>
      </c>
      <c r="C334" s="29">
        <f>'À renseigner'!$I$13</f>
        <v>0</v>
      </c>
      <c r="D334" s="82"/>
      <c r="E334" s="83"/>
      <c r="F334" s="83"/>
      <c r="G334" s="83"/>
      <c r="H334" s="83"/>
      <c r="I334" s="84"/>
      <c r="J334" s="84"/>
      <c r="K334" s="83" t="s">
        <v>27</v>
      </c>
      <c r="L334" s="83" t="s">
        <v>27</v>
      </c>
      <c r="M334" s="84"/>
      <c r="N334" s="84"/>
      <c r="O334" s="84"/>
      <c r="P334" s="84"/>
      <c r="Q334" s="84"/>
      <c r="R334" s="84"/>
      <c r="S334" s="84"/>
      <c r="T334" s="108"/>
      <c r="U334" s="108"/>
      <c r="V334" s="84"/>
      <c r="W334" s="84"/>
      <c r="X334" s="84"/>
      <c r="Y334" s="84"/>
      <c r="Z334" s="84"/>
      <c r="AA334" s="84"/>
      <c r="AB334" s="88" t="s">
        <v>584</v>
      </c>
      <c r="AC334" s="84"/>
      <c r="AD334" s="84"/>
      <c r="AE334" s="87"/>
      <c r="AF334" s="88">
        <v>84289</v>
      </c>
      <c r="AG334" s="39"/>
      <c r="AH334" s="39"/>
      <c r="AI334" s="88">
        <v>84309</v>
      </c>
      <c r="AJ334" s="39"/>
      <c r="AK334" s="39"/>
      <c r="AL334" s="88">
        <v>84329</v>
      </c>
      <c r="AM334" s="39"/>
      <c r="AN334" s="39"/>
      <c r="AO334" s="88">
        <v>84349</v>
      </c>
      <c r="AP334" s="39"/>
      <c r="AQ334" s="39"/>
      <c r="AR334" s="88">
        <v>84369</v>
      </c>
      <c r="AS334" s="39"/>
      <c r="AT334" s="39"/>
      <c r="AU334" s="88">
        <v>84294</v>
      </c>
      <c r="AV334" s="39"/>
      <c r="AW334" s="39"/>
      <c r="AX334" s="24">
        <v>116119</v>
      </c>
      <c r="AY334" s="39"/>
      <c r="AZ334" s="39"/>
      <c r="BA334" s="24">
        <v>110429</v>
      </c>
      <c r="BB334" s="39"/>
      <c r="BC334" s="39"/>
      <c r="BD334" s="24"/>
      <c r="BE334" s="39"/>
      <c r="BF334" s="39"/>
      <c r="BG334" s="24"/>
      <c r="BH334" s="39"/>
      <c r="BI334" s="39"/>
      <c r="BJ334" s="24"/>
      <c r="BK334" s="39"/>
      <c r="BL334" s="39"/>
      <c r="BM334" s="24"/>
      <c r="BN334" s="39"/>
      <c r="BO334" s="39"/>
    </row>
    <row r="335" spans="1:67" x14ac:dyDescent="0.2">
      <c r="A335" s="29" t="s">
        <v>25</v>
      </c>
      <c r="B335" s="29" t="s">
        <v>26</v>
      </c>
      <c r="C335" s="29">
        <f>'À renseigner'!$I$13</f>
        <v>0</v>
      </c>
      <c r="D335" s="82"/>
      <c r="E335" s="83"/>
      <c r="F335" s="83"/>
      <c r="G335" s="83"/>
      <c r="H335" s="83"/>
      <c r="I335" s="84"/>
      <c r="J335" s="84"/>
      <c r="K335" s="83" t="s">
        <v>27</v>
      </c>
      <c r="L335" s="83" t="s">
        <v>27</v>
      </c>
      <c r="M335" s="84"/>
      <c r="N335" s="84"/>
      <c r="O335" s="84"/>
      <c r="P335" s="84"/>
      <c r="Q335" s="84"/>
      <c r="R335" s="84"/>
      <c r="S335" s="84"/>
      <c r="T335" s="108"/>
      <c r="U335" s="108"/>
      <c r="V335" s="84"/>
      <c r="W335" s="84"/>
      <c r="X335" s="84"/>
      <c r="Y335" s="84"/>
      <c r="Z335" s="84"/>
      <c r="AA335" s="84"/>
      <c r="AB335" s="88" t="s">
        <v>584</v>
      </c>
      <c r="AC335" s="84"/>
      <c r="AD335" s="84"/>
      <c r="AE335" s="87"/>
      <c r="AF335" s="88">
        <v>84289</v>
      </c>
      <c r="AG335" s="39"/>
      <c r="AH335" s="39"/>
      <c r="AI335" s="88">
        <v>84309</v>
      </c>
      <c r="AJ335" s="39"/>
      <c r="AK335" s="39"/>
      <c r="AL335" s="88">
        <v>84329</v>
      </c>
      <c r="AM335" s="39"/>
      <c r="AN335" s="39"/>
      <c r="AO335" s="88">
        <v>84349</v>
      </c>
      <c r="AP335" s="39"/>
      <c r="AQ335" s="39"/>
      <c r="AR335" s="88">
        <v>84369</v>
      </c>
      <c r="AS335" s="39"/>
      <c r="AT335" s="39"/>
      <c r="AU335" s="88">
        <v>84294</v>
      </c>
      <c r="AV335" s="39"/>
      <c r="AW335" s="39"/>
      <c r="AX335" s="24">
        <v>116119</v>
      </c>
      <c r="AY335" s="39"/>
      <c r="AZ335" s="39"/>
      <c r="BA335" s="24">
        <v>110429</v>
      </c>
      <c r="BB335" s="39"/>
      <c r="BC335" s="39"/>
      <c r="BD335" s="24"/>
      <c r="BE335" s="39"/>
      <c r="BF335" s="39"/>
      <c r="BG335" s="24"/>
      <c r="BH335" s="39"/>
      <c r="BI335" s="39"/>
      <c r="BJ335" s="24"/>
      <c r="BK335" s="39"/>
      <c r="BL335" s="39"/>
      <c r="BM335" s="24"/>
      <c r="BN335" s="39"/>
      <c r="BO335" s="39"/>
    </row>
    <row r="336" spans="1:67" x14ac:dyDescent="0.2">
      <c r="A336" s="29" t="s">
        <v>25</v>
      </c>
      <c r="B336" s="29" t="s">
        <v>26</v>
      </c>
      <c r="C336" s="29">
        <f>'À renseigner'!$I$13</f>
        <v>0</v>
      </c>
      <c r="D336" s="82"/>
      <c r="E336" s="83"/>
      <c r="F336" s="83"/>
      <c r="G336" s="83"/>
      <c r="H336" s="83"/>
      <c r="I336" s="84"/>
      <c r="J336" s="84"/>
      <c r="K336" s="83" t="s">
        <v>27</v>
      </c>
      <c r="L336" s="83" t="s">
        <v>27</v>
      </c>
      <c r="M336" s="84"/>
      <c r="N336" s="84"/>
      <c r="O336" s="84"/>
      <c r="P336" s="84"/>
      <c r="Q336" s="84"/>
      <c r="R336" s="84"/>
      <c r="S336" s="84"/>
      <c r="T336" s="108"/>
      <c r="U336" s="108"/>
      <c r="V336" s="84"/>
      <c r="W336" s="84"/>
      <c r="X336" s="84"/>
      <c r="Y336" s="84"/>
      <c r="Z336" s="84"/>
      <c r="AA336" s="84"/>
      <c r="AB336" s="88" t="s">
        <v>584</v>
      </c>
      <c r="AC336" s="84"/>
      <c r="AD336" s="84"/>
      <c r="AE336" s="87"/>
      <c r="AF336" s="88">
        <v>84289</v>
      </c>
      <c r="AG336" s="39"/>
      <c r="AH336" s="39"/>
      <c r="AI336" s="88">
        <v>84309</v>
      </c>
      <c r="AJ336" s="39"/>
      <c r="AK336" s="39"/>
      <c r="AL336" s="88">
        <v>84329</v>
      </c>
      <c r="AM336" s="39"/>
      <c r="AN336" s="39"/>
      <c r="AO336" s="88">
        <v>84349</v>
      </c>
      <c r="AP336" s="39"/>
      <c r="AQ336" s="39"/>
      <c r="AR336" s="88">
        <v>84369</v>
      </c>
      <c r="AS336" s="39"/>
      <c r="AT336" s="39"/>
      <c r="AU336" s="88">
        <v>84294</v>
      </c>
      <c r="AV336" s="39"/>
      <c r="AW336" s="39"/>
      <c r="AX336" s="24">
        <v>116119</v>
      </c>
      <c r="AY336" s="39"/>
      <c r="AZ336" s="39"/>
      <c r="BA336" s="24">
        <v>110429</v>
      </c>
      <c r="BB336" s="39"/>
      <c r="BC336" s="39"/>
      <c r="BD336" s="24"/>
      <c r="BE336" s="39"/>
      <c r="BF336" s="39"/>
      <c r="BG336" s="24"/>
      <c r="BH336" s="39"/>
      <c r="BI336" s="39"/>
      <c r="BJ336" s="24"/>
      <c r="BK336" s="39"/>
      <c r="BL336" s="39"/>
      <c r="BM336" s="24"/>
      <c r="BN336" s="39"/>
      <c r="BO336" s="39"/>
    </row>
    <row r="337" spans="1:67" x14ac:dyDescent="0.2">
      <c r="A337" s="29" t="s">
        <v>25</v>
      </c>
      <c r="B337" s="29" t="s">
        <v>26</v>
      </c>
      <c r="C337" s="29">
        <f>'À renseigner'!$I$13</f>
        <v>0</v>
      </c>
      <c r="D337" s="82"/>
      <c r="E337" s="83"/>
      <c r="F337" s="83"/>
      <c r="G337" s="83"/>
      <c r="H337" s="83"/>
      <c r="I337" s="84"/>
      <c r="J337" s="84"/>
      <c r="K337" s="83" t="s">
        <v>27</v>
      </c>
      <c r="L337" s="83" t="s">
        <v>27</v>
      </c>
      <c r="M337" s="84"/>
      <c r="N337" s="84"/>
      <c r="O337" s="84"/>
      <c r="P337" s="84"/>
      <c r="Q337" s="84"/>
      <c r="R337" s="84"/>
      <c r="S337" s="84"/>
      <c r="T337" s="108"/>
      <c r="U337" s="108"/>
      <c r="V337" s="84"/>
      <c r="W337" s="84"/>
      <c r="X337" s="84"/>
      <c r="Y337" s="84"/>
      <c r="Z337" s="84"/>
      <c r="AA337" s="84"/>
      <c r="AB337" s="88" t="s">
        <v>584</v>
      </c>
      <c r="AC337" s="84"/>
      <c r="AD337" s="84"/>
      <c r="AE337" s="87"/>
      <c r="AF337" s="88">
        <v>84289</v>
      </c>
      <c r="AG337" s="39"/>
      <c r="AH337" s="39"/>
      <c r="AI337" s="88">
        <v>84309</v>
      </c>
      <c r="AJ337" s="39"/>
      <c r="AK337" s="39"/>
      <c r="AL337" s="88">
        <v>84329</v>
      </c>
      <c r="AM337" s="39"/>
      <c r="AN337" s="39"/>
      <c r="AO337" s="88">
        <v>84349</v>
      </c>
      <c r="AP337" s="39"/>
      <c r="AQ337" s="39"/>
      <c r="AR337" s="88">
        <v>84369</v>
      </c>
      <c r="AS337" s="39"/>
      <c r="AT337" s="39"/>
      <c r="AU337" s="88">
        <v>84294</v>
      </c>
      <c r="AV337" s="39"/>
      <c r="AW337" s="39"/>
      <c r="AX337" s="24">
        <v>116119</v>
      </c>
      <c r="AY337" s="39"/>
      <c r="AZ337" s="39"/>
      <c r="BA337" s="24">
        <v>110429</v>
      </c>
      <c r="BB337" s="39"/>
      <c r="BC337" s="39"/>
      <c r="BD337" s="24"/>
      <c r="BE337" s="39"/>
      <c r="BF337" s="39"/>
      <c r="BG337" s="24"/>
      <c r="BH337" s="39"/>
      <c r="BI337" s="39"/>
      <c r="BJ337" s="24"/>
      <c r="BK337" s="39"/>
      <c r="BL337" s="39"/>
      <c r="BM337" s="24"/>
      <c r="BN337" s="39"/>
      <c r="BO337" s="39"/>
    </row>
    <row r="338" spans="1:67" x14ac:dyDescent="0.2">
      <c r="A338" s="29" t="s">
        <v>25</v>
      </c>
      <c r="B338" s="29" t="s">
        <v>26</v>
      </c>
      <c r="C338" s="29">
        <f>'À renseigner'!$I$13</f>
        <v>0</v>
      </c>
      <c r="D338" s="82"/>
      <c r="E338" s="83"/>
      <c r="F338" s="83"/>
      <c r="G338" s="83"/>
      <c r="H338" s="83"/>
      <c r="I338" s="84"/>
      <c r="J338" s="84"/>
      <c r="K338" s="83" t="s">
        <v>27</v>
      </c>
      <c r="L338" s="83" t="s">
        <v>27</v>
      </c>
      <c r="M338" s="84"/>
      <c r="N338" s="84"/>
      <c r="O338" s="84"/>
      <c r="P338" s="84"/>
      <c r="Q338" s="84"/>
      <c r="R338" s="84"/>
      <c r="S338" s="84"/>
      <c r="T338" s="108"/>
      <c r="U338" s="108"/>
      <c r="V338" s="84"/>
      <c r="W338" s="84"/>
      <c r="X338" s="84"/>
      <c r="Y338" s="84"/>
      <c r="Z338" s="84"/>
      <c r="AA338" s="84"/>
      <c r="AB338" s="88" t="s">
        <v>584</v>
      </c>
      <c r="AC338" s="84"/>
      <c r="AD338" s="84"/>
      <c r="AE338" s="87"/>
      <c r="AF338" s="88">
        <v>84289</v>
      </c>
      <c r="AG338" s="39"/>
      <c r="AH338" s="39"/>
      <c r="AI338" s="88">
        <v>84309</v>
      </c>
      <c r="AJ338" s="39"/>
      <c r="AK338" s="39"/>
      <c r="AL338" s="88">
        <v>84329</v>
      </c>
      <c r="AM338" s="39"/>
      <c r="AN338" s="39"/>
      <c r="AO338" s="88">
        <v>84349</v>
      </c>
      <c r="AP338" s="39"/>
      <c r="AQ338" s="39"/>
      <c r="AR338" s="88">
        <v>84369</v>
      </c>
      <c r="AS338" s="39"/>
      <c r="AT338" s="39"/>
      <c r="AU338" s="88">
        <v>84294</v>
      </c>
      <c r="AV338" s="39"/>
      <c r="AW338" s="39"/>
      <c r="AX338" s="24">
        <v>116119</v>
      </c>
      <c r="AY338" s="39"/>
      <c r="AZ338" s="39"/>
      <c r="BA338" s="24">
        <v>110429</v>
      </c>
      <c r="BB338" s="39"/>
      <c r="BC338" s="39"/>
      <c r="BD338" s="24"/>
      <c r="BE338" s="39"/>
      <c r="BF338" s="39"/>
      <c r="BG338" s="24"/>
      <c r="BH338" s="39"/>
      <c r="BI338" s="39"/>
      <c r="BJ338" s="24"/>
      <c r="BK338" s="39"/>
      <c r="BL338" s="39"/>
      <c r="BM338" s="24"/>
      <c r="BN338" s="39"/>
      <c r="BO338" s="39"/>
    </row>
    <row r="339" spans="1:67" x14ac:dyDescent="0.2">
      <c r="A339" s="29" t="s">
        <v>25</v>
      </c>
      <c r="B339" s="29" t="s">
        <v>26</v>
      </c>
      <c r="C339" s="29">
        <f>'À renseigner'!$I$13</f>
        <v>0</v>
      </c>
      <c r="D339" s="82"/>
      <c r="E339" s="83"/>
      <c r="F339" s="83"/>
      <c r="G339" s="83"/>
      <c r="H339" s="83"/>
      <c r="I339" s="84"/>
      <c r="J339" s="84"/>
      <c r="K339" s="83" t="s">
        <v>27</v>
      </c>
      <c r="L339" s="83" t="s">
        <v>27</v>
      </c>
      <c r="M339" s="84"/>
      <c r="N339" s="84"/>
      <c r="O339" s="84"/>
      <c r="P339" s="84"/>
      <c r="Q339" s="84"/>
      <c r="R339" s="84"/>
      <c r="S339" s="84"/>
      <c r="T339" s="108"/>
      <c r="U339" s="108"/>
      <c r="V339" s="84"/>
      <c r="W339" s="84"/>
      <c r="X339" s="84"/>
      <c r="Y339" s="84"/>
      <c r="Z339" s="84"/>
      <c r="AA339" s="84"/>
      <c r="AB339" s="88" t="s">
        <v>584</v>
      </c>
      <c r="AC339" s="84"/>
      <c r="AD339" s="84"/>
      <c r="AE339" s="87"/>
      <c r="AF339" s="88">
        <v>84289</v>
      </c>
      <c r="AG339" s="39"/>
      <c r="AH339" s="39"/>
      <c r="AI339" s="88">
        <v>84309</v>
      </c>
      <c r="AJ339" s="39"/>
      <c r="AK339" s="39"/>
      <c r="AL339" s="88">
        <v>84329</v>
      </c>
      <c r="AM339" s="39"/>
      <c r="AN339" s="39"/>
      <c r="AO339" s="88">
        <v>84349</v>
      </c>
      <c r="AP339" s="39"/>
      <c r="AQ339" s="39"/>
      <c r="AR339" s="88">
        <v>84369</v>
      </c>
      <c r="AS339" s="39"/>
      <c r="AT339" s="39"/>
      <c r="AU339" s="88">
        <v>84294</v>
      </c>
      <c r="AV339" s="39"/>
      <c r="AW339" s="39"/>
      <c r="AX339" s="24">
        <v>116119</v>
      </c>
      <c r="AY339" s="39"/>
      <c r="AZ339" s="39"/>
      <c r="BA339" s="24">
        <v>110429</v>
      </c>
      <c r="BB339" s="39"/>
      <c r="BC339" s="39"/>
      <c r="BD339" s="24"/>
      <c r="BE339" s="39"/>
      <c r="BF339" s="39"/>
      <c r="BG339" s="24"/>
      <c r="BH339" s="39"/>
      <c r="BI339" s="39"/>
      <c r="BJ339" s="24"/>
      <c r="BK339" s="39"/>
      <c r="BL339" s="39"/>
      <c r="BM339" s="24"/>
      <c r="BN339" s="39"/>
      <c r="BO339" s="39"/>
    </row>
    <row r="340" spans="1:67" x14ac:dyDescent="0.2">
      <c r="A340" s="29" t="s">
        <v>25</v>
      </c>
      <c r="B340" s="29" t="s">
        <v>26</v>
      </c>
      <c r="C340" s="29">
        <f>'À renseigner'!$I$13</f>
        <v>0</v>
      </c>
      <c r="D340" s="82"/>
      <c r="E340" s="83"/>
      <c r="F340" s="83"/>
      <c r="G340" s="83"/>
      <c r="H340" s="83"/>
      <c r="I340" s="84"/>
      <c r="J340" s="84"/>
      <c r="K340" s="83" t="s">
        <v>27</v>
      </c>
      <c r="L340" s="83" t="s">
        <v>27</v>
      </c>
      <c r="M340" s="84"/>
      <c r="N340" s="84"/>
      <c r="O340" s="84"/>
      <c r="P340" s="84"/>
      <c r="Q340" s="84"/>
      <c r="R340" s="84"/>
      <c r="S340" s="84"/>
      <c r="T340" s="108"/>
      <c r="U340" s="108"/>
      <c r="V340" s="84"/>
      <c r="W340" s="84"/>
      <c r="X340" s="84"/>
      <c r="Y340" s="84"/>
      <c r="Z340" s="84"/>
      <c r="AA340" s="84"/>
      <c r="AB340" s="88" t="s">
        <v>584</v>
      </c>
      <c r="AC340" s="84"/>
      <c r="AD340" s="84"/>
      <c r="AE340" s="87"/>
      <c r="AF340" s="88">
        <v>84289</v>
      </c>
      <c r="AG340" s="39"/>
      <c r="AH340" s="39"/>
      <c r="AI340" s="88">
        <v>84309</v>
      </c>
      <c r="AJ340" s="39"/>
      <c r="AK340" s="39"/>
      <c r="AL340" s="88">
        <v>84329</v>
      </c>
      <c r="AM340" s="39"/>
      <c r="AN340" s="39"/>
      <c r="AO340" s="88">
        <v>84349</v>
      </c>
      <c r="AP340" s="39"/>
      <c r="AQ340" s="39"/>
      <c r="AR340" s="88">
        <v>84369</v>
      </c>
      <c r="AS340" s="39"/>
      <c r="AT340" s="39"/>
      <c r="AU340" s="88">
        <v>84294</v>
      </c>
      <c r="AV340" s="39"/>
      <c r="AW340" s="39"/>
      <c r="AX340" s="24">
        <v>116119</v>
      </c>
      <c r="AY340" s="39"/>
      <c r="AZ340" s="39"/>
      <c r="BA340" s="24">
        <v>110429</v>
      </c>
      <c r="BB340" s="39"/>
      <c r="BC340" s="39"/>
      <c r="BD340" s="24"/>
      <c r="BE340" s="39"/>
      <c r="BF340" s="39"/>
      <c r="BG340" s="24"/>
      <c r="BH340" s="39"/>
      <c r="BI340" s="39"/>
      <c r="BJ340" s="24"/>
      <c r="BK340" s="39"/>
      <c r="BL340" s="39"/>
      <c r="BM340" s="24"/>
      <c r="BN340" s="39"/>
      <c r="BO340" s="39"/>
    </row>
    <row r="341" spans="1:67" x14ac:dyDescent="0.2">
      <c r="A341" s="29" t="s">
        <v>25</v>
      </c>
      <c r="B341" s="29" t="s">
        <v>26</v>
      </c>
      <c r="C341" s="29">
        <f>'À renseigner'!$I$13</f>
        <v>0</v>
      </c>
      <c r="D341" s="82"/>
      <c r="E341" s="83"/>
      <c r="F341" s="83"/>
      <c r="G341" s="83"/>
      <c r="H341" s="83"/>
      <c r="I341" s="84"/>
      <c r="J341" s="84"/>
      <c r="K341" s="83" t="s">
        <v>27</v>
      </c>
      <c r="L341" s="83" t="s">
        <v>27</v>
      </c>
      <c r="M341" s="84"/>
      <c r="N341" s="84"/>
      <c r="O341" s="84"/>
      <c r="P341" s="84"/>
      <c r="Q341" s="84"/>
      <c r="R341" s="84"/>
      <c r="S341" s="84"/>
      <c r="T341" s="108"/>
      <c r="U341" s="108"/>
      <c r="V341" s="84"/>
      <c r="W341" s="84"/>
      <c r="X341" s="84"/>
      <c r="Y341" s="84"/>
      <c r="Z341" s="84"/>
      <c r="AA341" s="84"/>
      <c r="AB341" s="88" t="s">
        <v>584</v>
      </c>
      <c r="AC341" s="84"/>
      <c r="AD341" s="84"/>
      <c r="AE341" s="87"/>
      <c r="AF341" s="88">
        <v>84289</v>
      </c>
      <c r="AG341" s="39"/>
      <c r="AH341" s="39"/>
      <c r="AI341" s="88">
        <v>84309</v>
      </c>
      <c r="AJ341" s="39"/>
      <c r="AK341" s="39"/>
      <c r="AL341" s="88">
        <v>84329</v>
      </c>
      <c r="AM341" s="39"/>
      <c r="AN341" s="39"/>
      <c r="AO341" s="88">
        <v>84349</v>
      </c>
      <c r="AP341" s="39"/>
      <c r="AQ341" s="39"/>
      <c r="AR341" s="88">
        <v>84369</v>
      </c>
      <c r="AS341" s="39"/>
      <c r="AT341" s="39"/>
      <c r="AU341" s="88">
        <v>84294</v>
      </c>
      <c r="AV341" s="39"/>
      <c r="AW341" s="39"/>
      <c r="AX341" s="24">
        <v>116119</v>
      </c>
      <c r="AY341" s="39"/>
      <c r="AZ341" s="39"/>
      <c r="BA341" s="24">
        <v>110429</v>
      </c>
      <c r="BB341" s="39"/>
      <c r="BC341" s="39"/>
      <c r="BD341" s="24"/>
      <c r="BE341" s="39"/>
      <c r="BF341" s="39"/>
      <c r="BG341" s="24"/>
      <c r="BH341" s="39"/>
      <c r="BI341" s="39"/>
      <c r="BJ341" s="24"/>
      <c r="BK341" s="39"/>
      <c r="BL341" s="39"/>
      <c r="BM341" s="24"/>
      <c r="BN341" s="39"/>
      <c r="BO341" s="39"/>
    </row>
    <row r="342" spans="1:67" x14ac:dyDescent="0.2">
      <c r="A342" s="29" t="s">
        <v>25</v>
      </c>
      <c r="B342" s="29" t="s">
        <v>26</v>
      </c>
      <c r="C342" s="29">
        <f>'À renseigner'!$I$13</f>
        <v>0</v>
      </c>
      <c r="D342" s="82"/>
      <c r="E342" s="83"/>
      <c r="F342" s="83"/>
      <c r="G342" s="83"/>
      <c r="H342" s="83"/>
      <c r="I342" s="84"/>
      <c r="J342" s="84"/>
      <c r="K342" s="83" t="s">
        <v>27</v>
      </c>
      <c r="L342" s="83" t="s">
        <v>27</v>
      </c>
      <c r="M342" s="84"/>
      <c r="N342" s="84"/>
      <c r="O342" s="84"/>
      <c r="P342" s="84"/>
      <c r="Q342" s="84"/>
      <c r="R342" s="84"/>
      <c r="S342" s="84"/>
      <c r="T342" s="108"/>
      <c r="U342" s="108"/>
      <c r="V342" s="84"/>
      <c r="W342" s="84"/>
      <c r="X342" s="84"/>
      <c r="Y342" s="84"/>
      <c r="Z342" s="84"/>
      <c r="AA342" s="84"/>
      <c r="AB342" s="88" t="s">
        <v>584</v>
      </c>
      <c r="AC342" s="84"/>
      <c r="AD342" s="84"/>
      <c r="AE342" s="87"/>
      <c r="AF342" s="88">
        <v>84289</v>
      </c>
      <c r="AG342" s="39"/>
      <c r="AH342" s="39"/>
      <c r="AI342" s="88">
        <v>84309</v>
      </c>
      <c r="AJ342" s="39"/>
      <c r="AK342" s="39"/>
      <c r="AL342" s="88">
        <v>84329</v>
      </c>
      <c r="AM342" s="39"/>
      <c r="AN342" s="39"/>
      <c r="AO342" s="88">
        <v>84349</v>
      </c>
      <c r="AP342" s="39"/>
      <c r="AQ342" s="39"/>
      <c r="AR342" s="88">
        <v>84369</v>
      </c>
      <c r="AS342" s="39"/>
      <c r="AT342" s="39"/>
      <c r="AU342" s="88">
        <v>84294</v>
      </c>
      <c r="AV342" s="39"/>
      <c r="AW342" s="39"/>
      <c r="AX342" s="24">
        <v>116119</v>
      </c>
      <c r="AY342" s="39"/>
      <c r="AZ342" s="39"/>
      <c r="BA342" s="24">
        <v>110429</v>
      </c>
      <c r="BB342" s="39"/>
      <c r="BC342" s="39"/>
      <c r="BD342" s="24"/>
      <c r="BE342" s="39"/>
      <c r="BF342" s="39"/>
      <c r="BG342" s="24"/>
      <c r="BH342" s="39"/>
      <c r="BI342" s="39"/>
      <c r="BJ342" s="24"/>
      <c r="BK342" s="39"/>
      <c r="BL342" s="39"/>
      <c r="BM342" s="24"/>
      <c r="BN342" s="39"/>
      <c r="BO342" s="39"/>
    </row>
    <row r="343" spans="1:67" x14ac:dyDescent="0.2">
      <c r="A343" s="29" t="s">
        <v>25</v>
      </c>
      <c r="B343" s="29" t="s">
        <v>26</v>
      </c>
      <c r="C343" s="29">
        <f>'À renseigner'!$I$13</f>
        <v>0</v>
      </c>
      <c r="D343" s="82"/>
      <c r="E343" s="83"/>
      <c r="F343" s="83"/>
      <c r="G343" s="83"/>
      <c r="H343" s="83"/>
      <c r="I343" s="84"/>
      <c r="J343" s="84"/>
      <c r="K343" s="83" t="s">
        <v>27</v>
      </c>
      <c r="L343" s="83" t="s">
        <v>27</v>
      </c>
      <c r="M343" s="84"/>
      <c r="N343" s="84"/>
      <c r="O343" s="84"/>
      <c r="P343" s="84"/>
      <c r="Q343" s="84"/>
      <c r="R343" s="84"/>
      <c r="S343" s="84"/>
      <c r="T343" s="108"/>
      <c r="U343" s="108"/>
      <c r="V343" s="84"/>
      <c r="W343" s="84"/>
      <c r="X343" s="84"/>
      <c r="Y343" s="84"/>
      <c r="Z343" s="84"/>
      <c r="AA343" s="84"/>
      <c r="AB343" s="88" t="s">
        <v>584</v>
      </c>
      <c r="AC343" s="84"/>
      <c r="AD343" s="84"/>
      <c r="AE343" s="87"/>
      <c r="AF343" s="88">
        <v>84289</v>
      </c>
      <c r="AG343" s="39"/>
      <c r="AH343" s="39"/>
      <c r="AI343" s="88">
        <v>84309</v>
      </c>
      <c r="AJ343" s="39"/>
      <c r="AK343" s="39"/>
      <c r="AL343" s="88">
        <v>84329</v>
      </c>
      <c r="AM343" s="39"/>
      <c r="AN343" s="39"/>
      <c r="AO343" s="88">
        <v>84349</v>
      </c>
      <c r="AP343" s="39"/>
      <c r="AQ343" s="39"/>
      <c r="AR343" s="88">
        <v>84369</v>
      </c>
      <c r="AS343" s="39"/>
      <c r="AT343" s="39"/>
      <c r="AU343" s="88">
        <v>84294</v>
      </c>
      <c r="AV343" s="39"/>
      <c r="AW343" s="39"/>
      <c r="AX343" s="24">
        <v>116119</v>
      </c>
      <c r="AY343" s="39"/>
      <c r="AZ343" s="39"/>
      <c r="BA343" s="24">
        <v>110429</v>
      </c>
      <c r="BB343" s="39"/>
      <c r="BC343" s="39"/>
      <c r="BD343" s="24"/>
      <c r="BE343" s="39"/>
      <c r="BF343" s="39"/>
      <c r="BG343" s="24"/>
      <c r="BH343" s="39"/>
      <c r="BI343" s="39"/>
      <c r="BJ343" s="24"/>
      <c r="BK343" s="39"/>
      <c r="BL343" s="39"/>
      <c r="BM343" s="24"/>
      <c r="BN343" s="39"/>
      <c r="BO343" s="39"/>
    </row>
    <row r="344" spans="1:67" x14ac:dyDescent="0.2">
      <c r="A344" s="29" t="s">
        <v>25</v>
      </c>
      <c r="B344" s="29" t="s">
        <v>26</v>
      </c>
      <c r="C344" s="29">
        <f>'À renseigner'!$I$13</f>
        <v>0</v>
      </c>
      <c r="D344" s="82"/>
      <c r="E344" s="83"/>
      <c r="F344" s="83"/>
      <c r="G344" s="83"/>
      <c r="H344" s="83"/>
      <c r="I344" s="84"/>
      <c r="J344" s="84"/>
      <c r="K344" s="83" t="s">
        <v>27</v>
      </c>
      <c r="L344" s="83" t="s">
        <v>27</v>
      </c>
      <c r="M344" s="84"/>
      <c r="N344" s="84"/>
      <c r="O344" s="84"/>
      <c r="P344" s="84"/>
      <c r="Q344" s="84"/>
      <c r="R344" s="84"/>
      <c r="S344" s="84"/>
      <c r="T344" s="108"/>
      <c r="U344" s="108"/>
      <c r="V344" s="84"/>
      <c r="W344" s="84"/>
      <c r="X344" s="84"/>
      <c r="Y344" s="84"/>
      <c r="Z344" s="84"/>
      <c r="AA344" s="84"/>
      <c r="AB344" s="88" t="s">
        <v>584</v>
      </c>
      <c r="AC344" s="84"/>
      <c r="AD344" s="84"/>
      <c r="AE344" s="87"/>
      <c r="AF344" s="88">
        <v>84289</v>
      </c>
      <c r="AG344" s="39"/>
      <c r="AH344" s="39"/>
      <c r="AI344" s="88">
        <v>84309</v>
      </c>
      <c r="AJ344" s="39"/>
      <c r="AK344" s="39"/>
      <c r="AL344" s="88">
        <v>84329</v>
      </c>
      <c r="AM344" s="39"/>
      <c r="AN344" s="39"/>
      <c r="AO344" s="88">
        <v>84349</v>
      </c>
      <c r="AP344" s="39"/>
      <c r="AQ344" s="39"/>
      <c r="AR344" s="88">
        <v>84369</v>
      </c>
      <c r="AS344" s="39"/>
      <c r="AT344" s="39"/>
      <c r="AU344" s="88">
        <v>84294</v>
      </c>
      <c r="AV344" s="39"/>
      <c r="AW344" s="39"/>
      <c r="AX344" s="24">
        <v>116119</v>
      </c>
      <c r="AY344" s="39"/>
      <c r="AZ344" s="39"/>
      <c r="BA344" s="24">
        <v>110429</v>
      </c>
      <c r="BB344" s="39"/>
      <c r="BC344" s="39"/>
      <c r="BD344" s="24"/>
      <c r="BE344" s="39"/>
      <c r="BF344" s="39"/>
      <c r="BG344" s="24"/>
      <c r="BH344" s="39"/>
      <c r="BI344" s="39"/>
      <c r="BJ344" s="24"/>
      <c r="BK344" s="39"/>
      <c r="BL344" s="39"/>
      <c r="BM344" s="24"/>
      <c r="BN344" s="39"/>
      <c r="BO344" s="39"/>
    </row>
    <row r="345" spans="1:67" x14ac:dyDescent="0.2">
      <c r="A345" s="29" t="s">
        <v>25</v>
      </c>
      <c r="B345" s="29" t="s">
        <v>26</v>
      </c>
      <c r="C345" s="29">
        <f>'À renseigner'!$I$13</f>
        <v>0</v>
      </c>
      <c r="D345" s="82"/>
      <c r="E345" s="83"/>
      <c r="F345" s="83"/>
      <c r="G345" s="83"/>
      <c r="H345" s="83"/>
      <c r="I345" s="84"/>
      <c r="J345" s="84"/>
      <c r="K345" s="83" t="s">
        <v>27</v>
      </c>
      <c r="L345" s="83" t="s">
        <v>27</v>
      </c>
      <c r="M345" s="84"/>
      <c r="N345" s="84"/>
      <c r="O345" s="84"/>
      <c r="P345" s="84"/>
      <c r="Q345" s="84"/>
      <c r="R345" s="84"/>
      <c r="S345" s="84"/>
      <c r="T345" s="108"/>
      <c r="U345" s="108"/>
      <c r="V345" s="84"/>
      <c r="W345" s="84"/>
      <c r="X345" s="84"/>
      <c r="Y345" s="84"/>
      <c r="Z345" s="84"/>
      <c r="AA345" s="84"/>
      <c r="AB345" s="88" t="s">
        <v>584</v>
      </c>
      <c r="AC345" s="84"/>
      <c r="AD345" s="84"/>
      <c r="AE345" s="87"/>
      <c r="AF345" s="88">
        <v>84289</v>
      </c>
      <c r="AG345" s="39"/>
      <c r="AH345" s="39"/>
      <c r="AI345" s="88">
        <v>84309</v>
      </c>
      <c r="AJ345" s="39"/>
      <c r="AK345" s="39"/>
      <c r="AL345" s="88">
        <v>84329</v>
      </c>
      <c r="AM345" s="39"/>
      <c r="AN345" s="39"/>
      <c r="AO345" s="88">
        <v>84349</v>
      </c>
      <c r="AP345" s="39"/>
      <c r="AQ345" s="39"/>
      <c r="AR345" s="88">
        <v>84369</v>
      </c>
      <c r="AS345" s="39"/>
      <c r="AT345" s="39"/>
      <c r="AU345" s="88">
        <v>84294</v>
      </c>
      <c r="AV345" s="39"/>
      <c r="AW345" s="39"/>
      <c r="AX345" s="24">
        <v>116119</v>
      </c>
      <c r="AY345" s="39"/>
      <c r="AZ345" s="39"/>
      <c r="BA345" s="24">
        <v>110429</v>
      </c>
      <c r="BB345" s="39"/>
      <c r="BC345" s="39"/>
      <c r="BD345" s="24"/>
      <c r="BE345" s="39"/>
      <c r="BF345" s="39"/>
      <c r="BG345" s="24"/>
      <c r="BH345" s="39"/>
      <c r="BI345" s="39"/>
      <c r="BJ345" s="24"/>
      <c r="BK345" s="39"/>
      <c r="BL345" s="39"/>
      <c r="BM345" s="24"/>
      <c r="BN345" s="39"/>
      <c r="BO345" s="39"/>
    </row>
    <row r="346" spans="1:67" x14ac:dyDescent="0.2">
      <c r="A346" s="29" t="s">
        <v>25</v>
      </c>
      <c r="B346" s="29" t="s">
        <v>26</v>
      </c>
      <c r="C346" s="29">
        <f>'À renseigner'!$I$13</f>
        <v>0</v>
      </c>
      <c r="D346" s="82"/>
      <c r="E346" s="83"/>
      <c r="F346" s="83"/>
      <c r="G346" s="83"/>
      <c r="H346" s="83"/>
      <c r="I346" s="84"/>
      <c r="J346" s="84"/>
      <c r="K346" s="83" t="s">
        <v>27</v>
      </c>
      <c r="L346" s="83" t="s">
        <v>27</v>
      </c>
      <c r="M346" s="84"/>
      <c r="N346" s="84"/>
      <c r="O346" s="84"/>
      <c r="P346" s="84"/>
      <c r="Q346" s="84"/>
      <c r="R346" s="84"/>
      <c r="S346" s="84"/>
      <c r="T346" s="108"/>
      <c r="U346" s="108"/>
      <c r="V346" s="84"/>
      <c r="W346" s="84"/>
      <c r="X346" s="84"/>
      <c r="Y346" s="84"/>
      <c r="Z346" s="84"/>
      <c r="AA346" s="84"/>
      <c r="AB346" s="88" t="s">
        <v>584</v>
      </c>
      <c r="AC346" s="84"/>
      <c r="AD346" s="84"/>
      <c r="AE346" s="87"/>
      <c r="AF346" s="88">
        <v>84289</v>
      </c>
      <c r="AG346" s="39"/>
      <c r="AH346" s="39"/>
      <c r="AI346" s="88">
        <v>84309</v>
      </c>
      <c r="AJ346" s="39"/>
      <c r="AK346" s="39"/>
      <c r="AL346" s="88">
        <v>84329</v>
      </c>
      <c r="AM346" s="39"/>
      <c r="AN346" s="39"/>
      <c r="AO346" s="88">
        <v>84349</v>
      </c>
      <c r="AP346" s="39"/>
      <c r="AQ346" s="39"/>
      <c r="AR346" s="88">
        <v>84369</v>
      </c>
      <c r="AS346" s="39"/>
      <c r="AT346" s="39"/>
      <c r="AU346" s="88">
        <v>84294</v>
      </c>
      <c r="AV346" s="39"/>
      <c r="AW346" s="39"/>
      <c r="AX346" s="24">
        <v>116119</v>
      </c>
      <c r="AY346" s="39"/>
      <c r="AZ346" s="39"/>
      <c r="BA346" s="24">
        <v>110429</v>
      </c>
      <c r="BB346" s="39"/>
      <c r="BC346" s="39"/>
      <c r="BD346" s="24"/>
      <c r="BE346" s="39"/>
      <c r="BF346" s="39"/>
      <c r="BG346" s="24"/>
      <c r="BH346" s="39"/>
      <c r="BI346" s="39"/>
      <c r="BJ346" s="24"/>
      <c r="BK346" s="39"/>
      <c r="BL346" s="39"/>
      <c r="BM346" s="24"/>
      <c r="BN346" s="39"/>
      <c r="BO346" s="39"/>
    </row>
    <row r="347" spans="1:67" x14ac:dyDescent="0.2">
      <c r="A347" s="29" t="s">
        <v>25</v>
      </c>
      <c r="B347" s="29" t="s">
        <v>26</v>
      </c>
      <c r="C347" s="29">
        <f>'À renseigner'!$I$13</f>
        <v>0</v>
      </c>
      <c r="D347" s="82"/>
      <c r="E347" s="83"/>
      <c r="F347" s="83"/>
      <c r="G347" s="83"/>
      <c r="H347" s="83"/>
      <c r="I347" s="84"/>
      <c r="J347" s="84"/>
      <c r="K347" s="83" t="s">
        <v>27</v>
      </c>
      <c r="L347" s="83" t="s">
        <v>27</v>
      </c>
      <c r="M347" s="84"/>
      <c r="N347" s="84"/>
      <c r="O347" s="84"/>
      <c r="P347" s="84"/>
      <c r="Q347" s="84"/>
      <c r="R347" s="84"/>
      <c r="S347" s="84"/>
      <c r="T347" s="108"/>
      <c r="U347" s="108"/>
      <c r="V347" s="84"/>
      <c r="W347" s="84"/>
      <c r="X347" s="84"/>
      <c r="Y347" s="84"/>
      <c r="Z347" s="84"/>
      <c r="AA347" s="84"/>
      <c r="AB347" s="88" t="s">
        <v>584</v>
      </c>
      <c r="AC347" s="84"/>
      <c r="AD347" s="84"/>
      <c r="AE347" s="87"/>
      <c r="AF347" s="88">
        <v>84289</v>
      </c>
      <c r="AG347" s="39"/>
      <c r="AH347" s="39"/>
      <c r="AI347" s="88">
        <v>84309</v>
      </c>
      <c r="AJ347" s="39"/>
      <c r="AK347" s="39"/>
      <c r="AL347" s="88">
        <v>84329</v>
      </c>
      <c r="AM347" s="39"/>
      <c r="AN347" s="39"/>
      <c r="AO347" s="88">
        <v>84349</v>
      </c>
      <c r="AP347" s="39"/>
      <c r="AQ347" s="39"/>
      <c r="AR347" s="88">
        <v>84369</v>
      </c>
      <c r="AS347" s="39"/>
      <c r="AT347" s="39"/>
      <c r="AU347" s="88">
        <v>84294</v>
      </c>
      <c r="AV347" s="39"/>
      <c r="AW347" s="39"/>
      <c r="AX347" s="24">
        <v>116119</v>
      </c>
      <c r="AY347" s="39"/>
      <c r="AZ347" s="39"/>
      <c r="BA347" s="24">
        <v>110429</v>
      </c>
      <c r="BB347" s="39"/>
      <c r="BC347" s="39"/>
      <c r="BD347" s="24"/>
      <c r="BE347" s="39"/>
      <c r="BF347" s="39"/>
      <c r="BG347" s="24"/>
      <c r="BH347" s="39"/>
      <c r="BI347" s="39"/>
      <c r="BJ347" s="24"/>
      <c r="BK347" s="39"/>
      <c r="BL347" s="39"/>
      <c r="BM347" s="24"/>
      <c r="BN347" s="39"/>
      <c r="BO347" s="39"/>
    </row>
    <row r="348" spans="1:67" x14ac:dyDescent="0.2">
      <c r="A348" s="29" t="s">
        <v>25</v>
      </c>
      <c r="B348" s="29" t="s">
        <v>26</v>
      </c>
      <c r="C348" s="29">
        <f>'À renseigner'!$I$13</f>
        <v>0</v>
      </c>
      <c r="D348" s="82"/>
      <c r="E348" s="83"/>
      <c r="F348" s="83"/>
      <c r="G348" s="83"/>
      <c r="H348" s="83"/>
      <c r="I348" s="84"/>
      <c r="J348" s="84"/>
      <c r="K348" s="83" t="s">
        <v>27</v>
      </c>
      <c r="L348" s="83" t="s">
        <v>27</v>
      </c>
      <c r="M348" s="84"/>
      <c r="N348" s="84"/>
      <c r="O348" s="84"/>
      <c r="P348" s="84"/>
      <c r="Q348" s="84"/>
      <c r="R348" s="84"/>
      <c r="S348" s="84"/>
      <c r="T348" s="108"/>
      <c r="U348" s="108"/>
      <c r="V348" s="84"/>
      <c r="W348" s="84"/>
      <c r="X348" s="84"/>
      <c r="Y348" s="84"/>
      <c r="Z348" s="84"/>
      <c r="AA348" s="84"/>
      <c r="AB348" s="88" t="s">
        <v>584</v>
      </c>
      <c r="AC348" s="84"/>
      <c r="AD348" s="84"/>
      <c r="AE348" s="87"/>
      <c r="AF348" s="88">
        <v>84289</v>
      </c>
      <c r="AG348" s="39"/>
      <c r="AH348" s="39"/>
      <c r="AI348" s="88">
        <v>84309</v>
      </c>
      <c r="AJ348" s="39"/>
      <c r="AK348" s="39"/>
      <c r="AL348" s="88">
        <v>84329</v>
      </c>
      <c r="AM348" s="39"/>
      <c r="AN348" s="39"/>
      <c r="AO348" s="88">
        <v>84349</v>
      </c>
      <c r="AP348" s="39"/>
      <c r="AQ348" s="39"/>
      <c r="AR348" s="88">
        <v>84369</v>
      </c>
      <c r="AS348" s="39"/>
      <c r="AT348" s="39"/>
      <c r="AU348" s="88">
        <v>84294</v>
      </c>
      <c r="AV348" s="39"/>
      <c r="AW348" s="39"/>
      <c r="AX348" s="24">
        <v>116119</v>
      </c>
      <c r="AY348" s="39"/>
      <c r="AZ348" s="39"/>
      <c r="BA348" s="24">
        <v>110429</v>
      </c>
      <c r="BB348" s="39"/>
      <c r="BC348" s="39"/>
      <c r="BD348" s="24"/>
      <c r="BE348" s="39"/>
      <c r="BF348" s="39"/>
      <c r="BG348" s="24"/>
      <c r="BH348" s="39"/>
      <c r="BI348" s="39"/>
      <c r="BJ348" s="24"/>
      <c r="BK348" s="39"/>
      <c r="BL348" s="39"/>
      <c r="BM348" s="24"/>
      <c r="BN348" s="39"/>
      <c r="BO348" s="39"/>
    </row>
    <row r="349" spans="1:67" x14ac:dyDescent="0.2">
      <c r="A349" s="29" t="s">
        <v>25</v>
      </c>
      <c r="B349" s="29" t="s">
        <v>26</v>
      </c>
      <c r="C349" s="29">
        <f>'À renseigner'!$I$13</f>
        <v>0</v>
      </c>
      <c r="D349" s="82"/>
      <c r="E349" s="83"/>
      <c r="F349" s="83"/>
      <c r="G349" s="83"/>
      <c r="H349" s="83"/>
      <c r="I349" s="84"/>
      <c r="J349" s="84"/>
      <c r="K349" s="83" t="s">
        <v>27</v>
      </c>
      <c r="L349" s="83" t="s">
        <v>27</v>
      </c>
      <c r="M349" s="84"/>
      <c r="N349" s="84"/>
      <c r="O349" s="84"/>
      <c r="P349" s="84"/>
      <c r="Q349" s="84"/>
      <c r="R349" s="84"/>
      <c r="S349" s="84"/>
      <c r="T349" s="108"/>
      <c r="U349" s="108"/>
      <c r="V349" s="84"/>
      <c r="W349" s="84"/>
      <c r="X349" s="84"/>
      <c r="Y349" s="84"/>
      <c r="Z349" s="84"/>
      <c r="AA349" s="84"/>
      <c r="AB349" s="88" t="s">
        <v>584</v>
      </c>
      <c r="AC349" s="84"/>
      <c r="AD349" s="84"/>
      <c r="AE349" s="87"/>
      <c r="AF349" s="88">
        <v>84289</v>
      </c>
      <c r="AG349" s="39"/>
      <c r="AH349" s="39"/>
      <c r="AI349" s="88">
        <v>84309</v>
      </c>
      <c r="AJ349" s="39"/>
      <c r="AK349" s="39"/>
      <c r="AL349" s="88">
        <v>84329</v>
      </c>
      <c r="AM349" s="39"/>
      <c r="AN349" s="39"/>
      <c r="AO349" s="88">
        <v>84349</v>
      </c>
      <c r="AP349" s="39"/>
      <c r="AQ349" s="39"/>
      <c r="AR349" s="88">
        <v>84369</v>
      </c>
      <c r="AS349" s="39"/>
      <c r="AT349" s="39"/>
      <c r="AU349" s="88">
        <v>84294</v>
      </c>
      <c r="AV349" s="39"/>
      <c r="AW349" s="39"/>
      <c r="AX349" s="24">
        <v>116119</v>
      </c>
      <c r="AY349" s="39"/>
      <c r="AZ349" s="39"/>
      <c r="BA349" s="24">
        <v>110429</v>
      </c>
      <c r="BB349" s="39"/>
      <c r="BC349" s="39"/>
      <c r="BD349" s="24"/>
      <c r="BE349" s="39"/>
      <c r="BF349" s="39"/>
      <c r="BG349" s="24"/>
      <c r="BH349" s="39"/>
      <c r="BI349" s="39"/>
      <c r="BJ349" s="24"/>
      <c r="BK349" s="39"/>
      <c r="BL349" s="39"/>
      <c r="BM349" s="24"/>
      <c r="BN349" s="39"/>
      <c r="BO349" s="39"/>
    </row>
    <row r="350" spans="1:67" x14ac:dyDescent="0.2">
      <c r="A350" s="29" t="s">
        <v>25</v>
      </c>
      <c r="B350" s="29" t="s">
        <v>26</v>
      </c>
      <c r="C350" s="29">
        <f>'À renseigner'!$I$13</f>
        <v>0</v>
      </c>
      <c r="D350" s="82"/>
      <c r="E350" s="83"/>
      <c r="F350" s="83"/>
      <c r="G350" s="83"/>
      <c r="H350" s="83"/>
      <c r="I350" s="84"/>
      <c r="J350" s="84"/>
      <c r="K350" s="83" t="s">
        <v>27</v>
      </c>
      <c r="L350" s="83" t="s">
        <v>27</v>
      </c>
      <c r="M350" s="84"/>
      <c r="N350" s="84"/>
      <c r="O350" s="84"/>
      <c r="P350" s="84"/>
      <c r="Q350" s="84"/>
      <c r="R350" s="84"/>
      <c r="S350" s="84"/>
      <c r="T350" s="108"/>
      <c r="U350" s="108"/>
      <c r="V350" s="84"/>
      <c r="W350" s="84"/>
      <c r="X350" s="84"/>
      <c r="Y350" s="84"/>
      <c r="Z350" s="84"/>
      <c r="AA350" s="84"/>
      <c r="AB350" s="88" t="s">
        <v>584</v>
      </c>
      <c r="AC350" s="84"/>
      <c r="AD350" s="84"/>
      <c r="AE350" s="87"/>
      <c r="AF350" s="88">
        <v>84289</v>
      </c>
      <c r="AG350" s="39"/>
      <c r="AH350" s="39"/>
      <c r="AI350" s="88">
        <v>84309</v>
      </c>
      <c r="AJ350" s="39"/>
      <c r="AK350" s="39"/>
      <c r="AL350" s="88">
        <v>84329</v>
      </c>
      <c r="AM350" s="39"/>
      <c r="AN350" s="39"/>
      <c r="AO350" s="88">
        <v>84349</v>
      </c>
      <c r="AP350" s="39"/>
      <c r="AQ350" s="39"/>
      <c r="AR350" s="88">
        <v>84369</v>
      </c>
      <c r="AS350" s="39"/>
      <c r="AT350" s="39"/>
      <c r="AU350" s="88">
        <v>84294</v>
      </c>
      <c r="AV350" s="39"/>
      <c r="AW350" s="39"/>
      <c r="AX350" s="24">
        <v>116119</v>
      </c>
      <c r="AY350" s="39"/>
      <c r="AZ350" s="39"/>
      <c r="BA350" s="24">
        <v>110429</v>
      </c>
      <c r="BB350" s="39"/>
      <c r="BC350" s="39"/>
      <c r="BD350" s="24"/>
      <c r="BE350" s="39"/>
      <c r="BF350" s="39"/>
      <c r="BG350" s="24"/>
      <c r="BH350" s="39"/>
      <c r="BI350" s="39"/>
      <c r="BJ350" s="24"/>
      <c r="BK350" s="39"/>
      <c r="BL350" s="39"/>
      <c r="BM350" s="24"/>
      <c r="BN350" s="39"/>
      <c r="BO350" s="39"/>
    </row>
    <row r="351" spans="1:67" x14ac:dyDescent="0.2">
      <c r="A351" s="29" t="s">
        <v>25</v>
      </c>
      <c r="B351" s="29" t="s">
        <v>26</v>
      </c>
      <c r="C351" s="29">
        <f>'À renseigner'!$I$13</f>
        <v>0</v>
      </c>
      <c r="D351" s="82"/>
      <c r="E351" s="83"/>
      <c r="F351" s="83"/>
      <c r="G351" s="83"/>
      <c r="H351" s="83"/>
      <c r="I351" s="84"/>
      <c r="J351" s="84"/>
      <c r="K351" s="83" t="s">
        <v>27</v>
      </c>
      <c r="L351" s="83" t="s">
        <v>27</v>
      </c>
      <c r="M351" s="84"/>
      <c r="N351" s="84"/>
      <c r="O351" s="84"/>
      <c r="P351" s="84"/>
      <c r="Q351" s="84"/>
      <c r="R351" s="84"/>
      <c r="S351" s="84"/>
      <c r="T351" s="108"/>
      <c r="U351" s="108"/>
      <c r="V351" s="84"/>
      <c r="W351" s="84"/>
      <c r="X351" s="84"/>
      <c r="Y351" s="84"/>
      <c r="Z351" s="84"/>
      <c r="AA351" s="84"/>
      <c r="AB351" s="88" t="s">
        <v>584</v>
      </c>
      <c r="AC351" s="84"/>
      <c r="AD351" s="84"/>
      <c r="AE351" s="87"/>
      <c r="AF351" s="88">
        <v>84289</v>
      </c>
      <c r="AG351" s="39"/>
      <c r="AH351" s="39"/>
      <c r="AI351" s="88">
        <v>84309</v>
      </c>
      <c r="AJ351" s="39"/>
      <c r="AK351" s="39"/>
      <c r="AL351" s="88">
        <v>84329</v>
      </c>
      <c r="AM351" s="39"/>
      <c r="AN351" s="39"/>
      <c r="AO351" s="88">
        <v>84349</v>
      </c>
      <c r="AP351" s="39"/>
      <c r="AQ351" s="39"/>
      <c r="AR351" s="88">
        <v>84369</v>
      </c>
      <c r="AS351" s="39"/>
      <c r="AT351" s="39"/>
      <c r="AU351" s="88">
        <v>84294</v>
      </c>
      <c r="AV351" s="39"/>
      <c r="AW351" s="39"/>
      <c r="AX351" s="24">
        <v>116119</v>
      </c>
      <c r="AY351" s="39"/>
      <c r="AZ351" s="39"/>
      <c r="BA351" s="24">
        <v>110429</v>
      </c>
      <c r="BB351" s="39"/>
      <c r="BC351" s="39"/>
      <c r="BD351" s="24"/>
      <c r="BE351" s="39"/>
      <c r="BF351" s="39"/>
      <c r="BG351" s="24"/>
      <c r="BH351" s="39"/>
      <c r="BI351" s="39"/>
      <c r="BJ351" s="24"/>
      <c r="BK351" s="39"/>
      <c r="BL351" s="39"/>
      <c r="BM351" s="24"/>
      <c r="BN351" s="39"/>
      <c r="BO351" s="39"/>
    </row>
    <row r="352" spans="1:67" x14ac:dyDescent="0.2">
      <c r="A352" s="29" t="s">
        <v>25</v>
      </c>
      <c r="B352" s="29" t="s">
        <v>26</v>
      </c>
      <c r="C352" s="29">
        <f>'À renseigner'!$I$13</f>
        <v>0</v>
      </c>
      <c r="D352" s="82"/>
      <c r="E352" s="83"/>
      <c r="F352" s="83"/>
      <c r="G352" s="83"/>
      <c r="H352" s="83"/>
      <c r="I352" s="84"/>
      <c r="J352" s="84"/>
      <c r="K352" s="83" t="s">
        <v>27</v>
      </c>
      <c r="L352" s="83" t="s">
        <v>27</v>
      </c>
      <c r="M352" s="84"/>
      <c r="N352" s="84"/>
      <c r="O352" s="84"/>
      <c r="P352" s="84"/>
      <c r="Q352" s="84"/>
      <c r="R352" s="84"/>
      <c r="S352" s="84"/>
      <c r="T352" s="108"/>
      <c r="U352" s="108"/>
      <c r="V352" s="84"/>
      <c r="W352" s="84"/>
      <c r="X352" s="84"/>
      <c r="Y352" s="84"/>
      <c r="Z352" s="84"/>
      <c r="AA352" s="84"/>
      <c r="AB352" s="88" t="s">
        <v>584</v>
      </c>
      <c r="AC352" s="84"/>
      <c r="AD352" s="84"/>
      <c r="AE352" s="87"/>
      <c r="AF352" s="88">
        <v>84289</v>
      </c>
      <c r="AG352" s="39"/>
      <c r="AH352" s="39"/>
      <c r="AI352" s="88">
        <v>84309</v>
      </c>
      <c r="AJ352" s="39"/>
      <c r="AK352" s="39"/>
      <c r="AL352" s="88">
        <v>84329</v>
      </c>
      <c r="AM352" s="39"/>
      <c r="AN352" s="39"/>
      <c r="AO352" s="88">
        <v>84349</v>
      </c>
      <c r="AP352" s="39"/>
      <c r="AQ352" s="39"/>
      <c r="AR352" s="88">
        <v>84369</v>
      </c>
      <c r="AS352" s="39"/>
      <c r="AT352" s="39"/>
      <c r="AU352" s="88">
        <v>84294</v>
      </c>
      <c r="AV352" s="39"/>
      <c r="AW352" s="39"/>
      <c r="AX352" s="24">
        <v>116119</v>
      </c>
      <c r="AY352" s="39"/>
      <c r="AZ352" s="39"/>
      <c r="BA352" s="24">
        <v>110429</v>
      </c>
      <c r="BB352" s="39"/>
      <c r="BC352" s="39"/>
      <c r="BD352" s="24"/>
      <c r="BE352" s="39"/>
      <c r="BF352" s="39"/>
      <c r="BG352" s="24"/>
      <c r="BH352" s="39"/>
      <c r="BI352" s="39"/>
      <c r="BJ352" s="24"/>
      <c r="BK352" s="39"/>
      <c r="BL352" s="39"/>
      <c r="BM352" s="24"/>
      <c r="BN352" s="39"/>
      <c r="BO352" s="39"/>
    </row>
    <row r="353" spans="1:67" x14ac:dyDescent="0.2">
      <c r="A353" s="29" t="s">
        <v>25</v>
      </c>
      <c r="B353" s="29" t="s">
        <v>26</v>
      </c>
      <c r="C353" s="29">
        <f>'À renseigner'!$I$13</f>
        <v>0</v>
      </c>
      <c r="D353" s="82"/>
      <c r="E353" s="83"/>
      <c r="F353" s="83"/>
      <c r="G353" s="83"/>
      <c r="H353" s="83"/>
      <c r="I353" s="84"/>
      <c r="J353" s="84"/>
      <c r="K353" s="83" t="s">
        <v>27</v>
      </c>
      <c r="L353" s="83" t="s">
        <v>27</v>
      </c>
      <c r="M353" s="84"/>
      <c r="N353" s="84"/>
      <c r="O353" s="84"/>
      <c r="P353" s="84"/>
      <c r="Q353" s="84"/>
      <c r="R353" s="84"/>
      <c r="S353" s="84"/>
      <c r="T353" s="108"/>
      <c r="U353" s="108"/>
      <c r="V353" s="84"/>
      <c r="W353" s="84"/>
      <c r="X353" s="84"/>
      <c r="Y353" s="84"/>
      <c r="Z353" s="84"/>
      <c r="AA353" s="84"/>
      <c r="AB353" s="88" t="s">
        <v>584</v>
      </c>
      <c r="AC353" s="84"/>
      <c r="AD353" s="84"/>
      <c r="AE353" s="87"/>
      <c r="AF353" s="88">
        <v>84289</v>
      </c>
      <c r="AG353" s="39"/>
      <c r="AH353" s="39"/>
      <c r="AI353" s="88">
        <v>84309</v>
      </c>
      <c r="AJ353" s="39"/>
      <c r="AK353" s="39"/>
      <c r="AL353" s="88">
        <v>84329</v>
      </c>
      <c r="AM353" s="39"/>
      <c r="AN353" s="39"/>
      <c r="AO353" s="88">
        <v>84349</v>
      </c>
      <c r="AP353" s="39"/>
      <c r="AQ353" s="39"/>
      <c r="AR353" s="88">
        <v>84369</v>
      </c>
      <c r="AS353" s="39"/>
      <c r="AT353" s="39"/>
      <c r="AU353" s="88">
        <v>84294</v>
      </c>
      <c r="AV353" s="39"/>
      <c r="AW353" s="39"/>
      <c r="AX353" s="24">
        <v>116119</v>
      </c>
      <c r="AY353" s="39"/>
      <c r="AZ353" s="39"/>
      <c r="BA353" s="24">
        <v>110429</v>
      </c>
      <c r="BB353" s="39"/>
      <c r="BC353" s="39"/>
      <c r="BD353" s="24"/>
      <c r="BE353" s="39"/>
      <c r="BF353" s="39"/>
      <c r="BG353" s="24"/>
      <c r="BH353" s="39"/>
      <c r="BI353" s="39"/>
      <c r="BJ353" s="24"/>
      <c r="BK353" s="39"/>
      <c r="BL353" s="39"/>
      <c r="BM353" s="24"/>
      <c r="BN353" s="39"/>
      <c r="BO353" s="39"/>
    </row>
    <row r="354" spans="1:67" x14ac:dyDescent="0.2">
      <c r="A354" s="29" t="s">
        <v>25</v>
      </c>
      <c r="B354" s="29" t="s">
        <v>26</v>
      </c>
      <c r="C354" s="29">
        <f>'À renseigner'!$I$13</f>
        <v>0</v>
      </c>
      <c r="D354" s="82"/>
      <c r="E354" s="83"/>
      <c r="F354" s="83"/>
      <c r="G354" s="83"/>
      <c r="H354" s="83"/>
      <c r="I354" s="84"/>
      <c r="J354" s="84"/>
      <c r="K354" s="83" t="s">
        <v>27</v>
      </c>
      <c r="L354" s="83" t="s">
        <v>27</v>
      </c>
      <c r="M354" s="84"/>
      <c r="N354" s="84"/>
      <c r="O354" s="84"/>
      <c r="P354" s="84"/>
      <c r="Q354" s="84"/>
      <c r="R354" s="84"/>
      <c r="S354" s="84"/>
      <c r="T354" s="108"/>
      <c r="U354" s="108"/>
      <c r="V354" s="84"/>
      <c r="W354" s="84"/>
      <c r="X354" s="84"/>
      <c r="Y354" s="84"/>
      <c r="Z354" s="84"/>
      <c r="AA354" s="84"/>
      <c r="AB354" s="88" t="s">
        <v>584</v>
      </c>
      <c r="AC354" s="84"/>
      <c r="AD354" s="84"/>
      <c r="AE354" s="87"/>
      <c r="AF354" s="88">
        <v>84289</v>
      </c>
      <c r="AG354" s="39"/>
      <c r="AH354" s="39"/>
      <c r="AI354" s="88">
        <v>84309</v>
      </c>
      <c r="AJ354" s="39"/>
      <c r="AK354" s="39"/>
      <c r="AL354" s="88">
        <v>84329</v>
      </c>
      <c r="AM354" s="39"/>
      <c r="AN354" s="39"/>
      <c r="AO354" s="88">
        <v>84349</v>
      </c>
      <c r="AP354" s="39"/>
      <c r="AQ354" s="39"/>
      <c r="AR354" s="88">
        <v>84369</v>
      </c>
      <c r="AS354" s="39"/>
      <c r="AT354" s="39"/>
      <c r="AU354" s="88">
        <v>84294</v>
      </c>
      <c r="AV354" s="39"/>
      <c r="AW354" s="39"/>
      <c r="AX354" s="24">
        <v>116119</v>
      </c>
      <c r="AY354" s="39"/>
      <c r="AZ354" s="39"/>
      <c r="BA354" s="24">
        <v>110429</v>
      </c>
      <c r="BB354" s="39"/>
      <c r="BC354" s="39"/>
      <c r="BD354" s="24"/>
      <c r="BE354" s="39"/>
      <c r="BF354" s="39"/>
      <c r="BG354" s="24"/>
      <c r="BH354" s="39"/>
      <c r="BI354" s="39"/>
      <c r="BJ354" s="24"/>
      <c r="BK354" s="39"/>
      <c r="BL354" s="39"/>
      <c r="BM354" s="24"/>
      <c r="BN354" s="39"/>
      <c r="BO354" s="39"/>
    </row>
    <row r="355" spans="1:67" x14ac:dyDescent="0.2">
      <c r="A355" s="29" t="s">
        <v>25</v>
      </c>
      <c r="B355" s="29" t="s">
        <v>26</v>
      </c>
      <c r="C355" s="29">
        <f>'À renseigner'!$I$13</f>
        <v>0</v>
      </c>
      <c r="D355" s="82"/>
      <c r="E355" s="83"/>
      <c r="F355" s="83"/>
      <c r="G355" s="83"/>
      <c r="H355" s="83"/>
      <c r="I355" s="84"/>
      <c r="J355" s="84"/>
      <c r="K355" s="83" t="s">
        <v>27</v>
      </c>
      <c r="L355" s="83" t="s">
        <v>27</v>
      </c>
      <c r="M355" s="84"/>
      <c r="N355" s="84"/>
      <c r="O355" s="84"/>
      <c r="P355" s="84"/>
      <c r="Q355" s="84"/>
      <c r="R355" s="84"/>
      <c r="S355" s="84"/>
      <c r="T355" s="108"/>
      <c r="U355" s="108"/>
      <c r="V355" s="84"/>
      <c r="W355" s="84"/>
      <c r="X355" s="84"/>
      <c r="Y355" s="84"/>
      <c r="Z355" s="84"/>
      <c r="AA355" s="84"/>
      <c r="AB355" s="88" t="s">
        <v>584</v>
      </c>
      <c r="AC355" s="84"/>
      <c r="AD355" s="84"/>
      <c r="AE355" s="87"/>
      <c r="AF355" s="88">
        <v>84289</v>
      </c>
      <c r="AG355" s="39"/>
      <c r="AH355" s="39"/>
      <c r="AI355" s="88">
        <v>84309</v>
      </c>
      <c r="AJ355" s="39"/>
      <c r="AK355" s="39"/>
      <c r="AL355" s="88">
        <v>84329</v>
      </c>
      <c r="AM355" s="39"/>
      <c r="AN355" s="39"/>
      <c r="AO355" s="88">
        <v>84349</v>
      </c>
      <c r="AP355" s="39"/>
      <c r="AQ355" s="39"/>
      <c r="AR355" s="88">
        <v>84369</v>
      </c>
      <c r="AS355" s="39"/>
      <c r="AT355" s="39"/>
      <c r="AU355" s="88">
        <v>84294</v>
      </c>
      <c r="AV355" s="39"/>
      <c r="AW355" s="39"/>
      <c r="AX355" s="24">
        <v>116119</v>
      </c>
      <c r="AY355" s="39"/>
      <c r="AZ355" s="39"/>
      <c r="BA355" s="24">
        <v>110429</v>
      </c>
      <c r="BB355" s="39"/>
      <c r="BC355" s="39"/>
      <c r="BD355" s="24"/>
      <c r="BE355" s="39"/>
      <c r="BF355" s="39"/>
      <c r="BG355" s="24"/>
      <c r="BH355" s="39"/>
      <c r="BI355" s="39"/>
      <c r="BJ355" s="24"/>
      <c r="BK355" s="39"/>
      <c r="BL355" s="39"/>
      <c r="BM355" s="24"/>
      <c r="BN355" s="39"/>
      <c r="BO355" s="39"/>
    </row>
    <row r="356" spans="1:67" x14ac:dyDescent="0.2">
      <c r="A356" s="29" t="s">
        <v>25</v>
      </c>
      <c r="B356" s="29" t="s">
        <v>26</v>
      </c>
      <c r="C356" s="29">
        <f>'À renseigner'!$I$13</f>
        <v>0</v>
      </c>
      <c r="D356" s="82"/>
      <c r="E356" s="83"/>
      <c r="F356" s="83"/>
      <c r="G356" s="83"/>
      <c r="H356" s="83"/>
      <c r="I356" s="84"/>
      <c r="J356" s="84"/>
      <c r="K356" s="83" t="s">
        <v>27</v>
      </c>
      <c r="L356" s="83" t="s">
        <v>27</v>
      </c>
      <c r="M356" s="84"/>
      <c r="N356" s="84"/>
      <c r="O356" s="84"/>
      <c r="P356" s="84"/>
      <c r="Q356" s="84"/>
      <c r="R356" s="84"/>
      <c r="S356" s="84"/>
      <c r="T356" s="108"/>
      <c r="U356" s="108"/>
      <c r="V356" s="84"/>
      <c r="W356" s="84"/>
      <c r="X356" s="84"/>
      <c r="Y356" s="84"/>
      <c r="Z356" s="84"/>
      <c r="AA356" s="84"/>
      <c r="AB356" s="88" t="s">
        <v>584</v>
      </c>
      <c r="AC356" s="84"/>
      <c r="AD356" s="84"/>
      <c r="AE356" s="87"/>
      <c r="AF356" s="88">
        <v>84289</v>
      </c>
      <c r="AG356" s="39"/>
      <c r="AH356" s="39"/>
      <c r="AI356" s="88">
        <v>84309</v>
      </c>
      <c r="AJ356" s="39"/>
      <c r="AK356" s="39"/>
      <c r="AL356" s="88">
        <v>84329</v>
      </c>
      <c r="AM356" s="39"/>
      <c r="AN356" s="39"/>
      <c r="AO356" s="88">
        <v>84349</v>
      </c>
      <c r="AP356" s="39"/>
      <c r="AQ356" s="39"/>
      <c r="AR356" s="88">
        <v>84369</v>
      </c>
      <c r="AS356" s="39"/>
      <c r="AT356" s="39"/>
      <c r="AU356" s="88">
        <v>84294</v>
      </c>
      <c r="AV356" s="39"/>
      <c r="AW356" s="39"/>
      <c r="AX356" s="24">
        <v>116119</v>
      </c>
      <c r="AY356" s="39"/>
      <c r="AZ356" s="39"/>
      <c r="BA356" s="24">
        <v>110429</v>
      </c>
      <c r="BB356" s="39"/>
      <c r="BC356" s="39"/>
      <c r="BD356" s="24"/>
      <c r="BE356" s="39"/>
      <c r="BF356" s="39"/>
      <c r="BG356" s="24"/>
      <c r="BH356" s="39"/>
      <c r="BI356" s="39"/>
      <c r="BJ356" s="24"/>
      <c r="BK356" s="39"/>
      <c r="BL356" s="39"/>
      <c r="BM356" s="24"/>
      <c r="BN356" s="39"/>
      <c r="BO356" s="39"/>
    </row>
    <row r="357" spans="1:67" x14ac:dyDescent="0.2">
      <c r="A357" s="29" t="s">
        <v>25</v>
      </c>
      <c r="B357" s="29" t="s">
        <v>26</v>
      </c>
      <c r="C357" s="29">
        <f>'À renseigner'!$I$13</f>
        <v>0</v>
      </c>
      <c r="D357" s="82"/>
      <c r="E357" s="83"/>
      <c r="F357" s="83"/>
      <c r="G357" s="83"/>
      <c r="H357" s="83"/>
      <c r="I357" s="84"/>
      <c r="J357" s="84"/>
      <c r="K357" s="83" t="s">
        <v>27</v>
      </c>
      <c r="L357" s="83" t="s">
        <v>27</v>
      </c>
      <c r="M357" s="84"/>
      <c r="N357" s="84"/>
      <c r="O357" s="84"/>
      <c r="P357" s="84"/>
      <c r="Q357" s="84"/>
      <c r="R357" s="84"/>
      <c r="S357" s="84"/>
      <c r="T357" s="108"/>
      <c r="U357" s="108"/>
      <c r="V357" s="84"/>
      <c r="W357" s="84"/>
      <c r="X357" s="84"/>
      <c r="Y357" s="84"/>
      <c r="Z357" s="84"/>
      <c r="AA357" s="84"/>
      <c r="AB357" s="88" t="s">
        <v>584</v>
      </c>
      <c r="AC357" s="84"/>
      <c r="AD357" s="84"/>
      <c r="AE357" s="87"/>
      <c r="AF357" s="88">
        <v>84289</v>
      </c>
      <c r="AG357" s="39"/>
      <c r="AH357" s="39"/>
      <c r="AI357" s="88">
        <v>84309</v>
      </c>
      <c r="AJ357" s="39"/>
      <c r="AK357" s="39"/>
      <c r="AL357" s="88">
        <v>84329</v>
      </c>
      <c r="AM357" s="39"/>
      <c r="AN357" s="39"/>
      <c r="AO357" s="88">
        <v>84349</v>
      </c>
      <c r="AP357" s="39"/>
      <c r="AQ357" s="39"/>
      <c r="AR357" s="88">
        <v>84369</v>
      </c>
      <c r="AS357" s="39"/>
      <c r="AT357" s="39"/>
      <c r="AU357" s="88">
        <v>84294</v>
      </c>
      <c r="AV357" s="39"/>
      <c r="AW357" s="39"/>
      <c r="AX357" s="24">
        <v>116119</v>
      </c>
      <c r="AY357" s="39"/>
      <c r="AZ357" s="39"/>
      <c r="BA357" s="24">
        <v>110429</v>
      </c>
      <c r="BB357" s="39"/>
      <c r="BC357" s="39"/>
      <c r="BD357" s="24"/>
      <c r="BE357" s="39"/>
      <c r="BF357" s="39"/>
      <c r="BG357" s="24"/>
      <c r="BH357" s="39"/>
      <c r="BI357" s="39"/>
      <c r="BJ357" s="24"/>
      <c r="BK357" s="39"/>
      <c r="BL357" s="39"/>
      <c r="BM357" s="24"/>
      <c r="BN357" s="39"/>
      <c r="BO357" s="39"/>
    </row>
    <row r="358" spans="1:67" x14ac:dyDescent="0.2">
      <c r="A358" s="29" t="s">
        <v>25</v>
      </c>
      <c r="B358" s="29" t="s">
        <v>26</v>
      </c>
      <c r="C358" s="29">
        <f>'À renseigner'!$I$13</f>
        <v>0</v>
      </c>
      <c r="D358" s="82"/>
      <c r="E358" s="83"/>
      <c r="F358" s="83"/>
      <c r="G358" s="83"/>
      <c r="H358" s="83"/>
      <c r="I358" s="84"/>
      <c r="J358" s="84"/>
      <c r="K358" s="83" t="s">
        <v>27</v>
      </c>
      <c r="L358" s="83" t="s">
        <v>27</v>
      </c>
      <c r="M358" s="84"/>
      <c r="N358" s="84"/>
      <c r="O358" s="84"/>
      <c r="P358" s="84"/>
      <c r="Q358" s="84"/>
      <c r="R358" s="84"/>
      <c r="S358" s="84"/>
      <c r="T358" s="108"/>
      <c r="U358" s="108"/>
      <c r="V358" s="84"/>
      <c r="W358" s="84"/>
      <c r="X358" s="84"/>
      <c r="Y358" s="84"/>
      <c r="Z358" s="84"/>
      <c r="AA358" s="84"/>
      <c r="AB358" s="88" t="s">
        <v>584</v>
      </c>
      <c r="AC358" s="84"/>
      <c r="AD358" s="84"/>
      <c r="AE358" s="87"/>
      <c r="AF358" s="88">
        <v>84289</v>
      </c>
      <c r="AG358" s="39"/>
      <c r="AH358" s="39"/>
      <c r="AI358" s="88">
        <v>84309</v>
      </c>
      <c r="AJ358" s="39"/>
      <c r="AK358" s="39"/>
      <c r="AL358" s="88">
        <v>84329</v>
      </c>
      <c r="AM358" s="39"/>
      <c r="AN358" s="39"/>
      <c r="AO358" s="88">
        <v>84349</v>
      </c>
      <c r="AP358" s="39"/>
      <c r="AQ358" s="39"/>
      <c r="AR358" s="88">
        <v>84369</v>
      </c>
      <c r="AS358" s="39"/>
      <c r="AT358" s="39"/>
      <c r="AU358" s="88">
        <v>84294</v>
      </c>
      <c r="AV358" s="39"/>
      <c r="AW358" s="39"/>
      <c r="AX358" s="24">
        <v>116119</v>
      </c>
      <c r="AY358" s="39"/>
      <c r="AZ358" s="39"/>
      <c r="BA358" s="24">
        <v>110429</v>
      </c>
      <c r="BB358" s="39"/>
      <c r="BC358" s="39"/>
      <c r="BD358" s="24"/>
      <c r="BE358" s="39"/>
      <c r="BF358" s="39"/>
      <c r="BG358" s="24"/>
      <c r="BH358" s="39"/>
      <c r="BI358" s="39"/>
      <c r="BJ358" s="24"/>
      <c r="BK358" s="39"/>
      <c r="BL358" s="39"/>
      <c r="BM358" s="24"/>
      <c r="BN358" s="39"/>
      <c r="BO358" s="39"/>
    </row>
    <row r="359" spans="1:67" x14ac:dyDescent="0.2">
      <c r="A359" s="29" t="s">
        <v>25</v>
      </c>
      <c r="B359" s="29" t="s">
        <v>26</v>
      </c>
      <c r="C359" s="29">
        <f>'À renseigner'!$I$13</f>
        <v>0</v>
      </c>
      <c r="D359" s="82"/>
      <c r="E359" s="83"/>
      <c r="F359" s="83"/>
      <c r="G359" s="83"/>
      <c r="H359" s="83"/>
      <c r="I359" s="84"/>
      <c r="J359" s="84"/>
      <c r="K359" s="83" t="s">
        <v>27</v>
      </c>
      <c r="L359" s="83" t="s">
        <v>27</v>
      </c>
      <c r="M359" s="84"/>
      <c r="N359" s="84"/>
      <c r="O359" s="84"/>
      <c r="P359" s="84"/>
      <c r="Q359" s="84"/>
      <c r="R359" s="84"/>
      <c r="S359" s="84"/>
      <c r="T359" s="108"/>
      <c r="U359" s="108"/>
      <c r="V359" s="84"/>
      <c r="W359" s="84"/>
      <c r="X359" s="84"/>
      <c r="Y359" s="84"/>
      <c r="Z359" s="84"/>
      <c r="AA359" s="84"/>
      <c r="AB359" s="88" t="s">
        <v>584</v>
      </c>
      <c r="AC359" s="84"/>
      <c r="AD359" s="84"/>
      <c r="AE359" s="87"/>
      <c r="AF359" s="88">
        <v>84289</v>
      </c>
      <c r="AG359" s="39"/>
      <c r="AH359" s="39"/>
      <c r="AI359" s="88">
        <v>84309</v>
      </c>
      <c r="AJ359" s="39"/>
      <c r="AK359" s="39"/>
      <c r="AL359" s="88">
        <v>84329</v>
      </c>
      <c r="AM359" s="39"/>
      <c r="AN359" s="39"/>
      <c r="AO359" s="88">
        <v>84349</v>
      </c>
      <c r="AP359" s="39"/>
      <c r="AQ359" s="39"/>
      <c r="AR359" s="88">
        <v>84369</v>
      </c>
      <c r="AS359" s="39"/>
      <c r="AT359" s="39"/>
      <c r="AU359" s="88">
        <v>84294</v>
      </c>
      <c r="AV359" s="39"/>
      <c r="AW359" s="39"/>
      <c r="AX359" s="24">
        <v>116119</v>
      </c>
      <c r="AY359" s="39"/>
      <c r="AZ359" s="39"/>
      <c r="BA359" s="24">
        <v>110429</v>
      </c>
      <c r="BB359" s="39"/>
      <c r="BC359" s="39"/>
      <c r="BD359" s="24"/>
      <c r="BE359" s="39"/>
      <c r="BF359" s="39"/>
      <c r="BG359" s="24"/>
      <c r="BH359" s="39"/>
      <c r="BI359" s="39"/>
      <c r="BJ359" s="24"/>
      <c r="BK359" s="39"/>
      <c r="BL359" s="39"/>
      <c r="BM359" s="24"/>
      <c r="BN359" s="39"/>
      <c r="BO359" s="39"/>
    </row>
    <row r="360" spans="1:67" x14ac:dyDescent="0.2">
      <c r="A360" s="29" t="s">
        <v>25</v>
      </c>
      <c r="B360" s="29" t="s">
        <v>26</v>
      </c>
      <c r="C360" s="29">
        <f>'À renseigner'!$I$13</f>
        <v>0</v>
      </c>
      <c r="D360" s="82"/>
      <c r="E360" s="83"/>
      <c r="F360" s="83"/>
      <c r="G360" s="83"/>
      <c r="H360" s="83"/>
      <c r="I360" s="84"/>
      <c r="J360" s="84"/>
      <c r="K360" s="83" t="s">
        <v>27</v>
      </c>
      <c r="L360" s="83" t="s">
        <v>27</v>
      </c>
      <c r="M360" s="84"/>
      <c r="N360" s="84"/>
      <c r="O360" s="84"/>
      <c r="P360" s="84"/>
      <c r="Q360" s="84"/>
      <c r="R360" s="84"/>
      <c r="S360" s="84"/>
      <c r="T360" s="108"/>
      <c r="U360" s="108"/>
      <c r="V360" s="84"/>
      <c r="W360" s="84"/>
      <c r="X360" s="84"/>
      <c r="Y360" s="84"/>
      <c r="Z360" s="84"/>
      <c r="AA360" s="84"/>
      <c r="AB360" s="88" t="s">
        <v>584</v>
      </c>
      <c r="AC360" s="84"/>
      <c r="AD360" s="84"/>
      <c r="AE360" s="87"/>
      <c r="AF360" s="88">
        <v>84289</v>
      </c>
      <c r="AG360" s="39"/>
      <c r="AH360" s="39"/>
      <c r="AI360" s="88">
        <v>84309</v>
      </c>
      <c r="AJ360" s="39"/>
      <c r="AK360" s="39"/>
      <c r="AL360" s="88">
        <v>84329</v>
      </c>
      <c r="AM360" s="39"/>
      <c r="AN360" s="39"/>
      <c r="AO360" s="88">
        <v>84349</v>
      </c>
      <c r="AP360" s="39"/>
      <c r="AQ360" s="39"/>
      <c r="AR360" s="88">
        <v>84369</v>
      </c>
      <c r="AS360" s="39"/>
      <c r="AT360" s="39"/>
      <c r="AU360" s="88">
        <v>84294</v>
      </c>
      <c r="AV360" s="39"/>
      <c r="AW360" s="39"/>
      <c r="AX360" s="24">
        <v>116119</v>
      </c>
      <c r="AY360" s="39"/>
      <c r="AZ360" s="39"/>
      <c r="BA360" s="24">
        <v>110429</v>
      </c>
      <c r="BB360" s="39"/>
      <c r="BC360" s="39"/>
      <c r="BD360" s="24"/>
      <c r="BE360" s="39"/>
      <c r="BF360" s="39"/>
      <c r="BG360" s="24"/>
      <c r="BH360" s="39"/>
      <c r="BI360" s="39"/>
      <c r="BJ360" s="24"/>
      <c r="BK360" s="39"/>
      <c r="BL360" s="39"/>
      <c r="BM360" s="24"/>
      <c r="BN360" s="39"/>
      <c r="BO360" s="39"/>
    </row>
    <row r="361" spans="1:67" x14ac:dyDescent="0.2">
      <c r="A361" s="29" t="s">
        <v>25</v>
      </c>
      <c r="B361" s="29" t="s">
        <v>26</v>
      </c>
      <c r="C361" s="29">
        <f>'À renseigner'!$I$13</f>
        <v>0</v>
      </c>
      <c r="D361" s="82"/>
      <c r="E361" s="83"/>
      <c r="F361" s="83"/>
      <c r="G361" s="83"/>
      <c r="H361" s="83"/>
      <c r="I361" s="84"/>
      <c r="J361" s="84"/>
      <c r="K361" s="83" t="s">
        <v>27</v>
      </c>
      <c r="L361" s="83" t="s">
        <v>27</v>
      </c>
      <c r="M361" s="84"/>
      <c r="N361" s="84"/>
      <c r="O361" s="84"/>
      <c r="P361" s="84"/>
      <c r="Q361" s="84"/>
      <c r="R361" s="84"/>
      <c r="S361" s="84"/>
      <c r="T361" s="108"/>
      <c r="U361" s="108"/>
      <c r="V361" s="84"/>
      <c r="W361" s="84"/>
      <c r="X361" s="84"/>
      <c r="Y361" s="84"/>
      <c r="Z361" s="84"/>
      <c r="AA361" s="84"/>
      <c r="AB361" s="88" t="s">
        <v>584</v>
      </c>
      <c r="AC361" s="84"/>
      <c r="AD361" s="84"/>
      <c r="AE361" s="87"/>
      <c r="AF361" s="88">
        <v>84289</v>
      </c>
      <c r="AG361" s="39"/>
      <c r="AH361" s="39"/>
      <c r="AI361" s="88">
        <v>84309</v>
      </c>
      <c r="AJ361" s="39"/>
      <c r="AK361" s="39"/>
      <c r="AL361" s="88">
        <v>84329</v>
      </c>
      <c r="AM361" s="39"/>
      <c r="AN361" s="39"/>
      <c r="AO361" s="88">
        <v>84349</v>
      </c>
      <c r="AP361" s="39"/>
      <c r="AQ361" s="39"/>
      <c r="AR361" s="88">
        <v>84369</v>
      </c>
      <c r="AS361" s="39"/>
      <c r="AT361" s="39"/>
      <c r="AU361" s="88">
        <v>84294</v>
      </c>
      <c r="AV361" s="39"/>
      <c r="AW361" s="39"/>
      <c r="AX361" s="24">
        <v>116119</v>
      </c>
      <c r="AY361" s="39"/>
      <c r="AZ361" s="39"/>
      <c r="BA361" s="24">
        <v>110429</v>
      </c>
      <c r="BB361" s="39"/>
      <c r="BC361" s="39"/>
      <c r="BD361" s="24"/>
      <c r="BE361" s="39"/>
      <c r="BF361" s="39"/>
      <c r="BG361" s="24"/>
      <c r="BH361" s="39"/>
      <c r="BI361" s="39"/>
      <c r="BJ361" s="24"/>
      <c r="BK361" s="39"/>
      <c r="BL361" s="39"/>
      <c r="BM361" s="24"/>
      <c r="BN361" s="39"/>
      <c r="BO361" s="39"/>
    </row>
    <row r="362" spans="1:67" x14ac:dyDescent="0.2">
      <c r="A362" s="29" t="s">
        <v>25</v>
      </c>
      <c r="B362" s="29" t="s">
        <v>26</v>
      </c>
      <c r="C362" s="29">
        <f>'À renseigner'!$I$13</f>
        <v>0</v>
      </c>
      <c r="D362" s="82"/>
      <c r="E362" s="83"/>
      <c r="F362" s="83"/>
      <c r="G362" s="83"/>
      <c r="H362" s="83"/>
      <c r="I362" s="84"/>
      <c r="J362" s="84"/>
      <c r="K362" s="83" t="s">
        <v>27</v>
      </c>
      <c r="L362" s="83" t="s">
        <v>27</v>
      </c>
      <c r="M362" s="84"/>
      <c r="N362" s="84"/>
      <c r="O362" s="84"/>
      <c r="P362" s="84"/>
      <c r="Q362" s="84"/>
      <c r="R362" s="84"/>
      <c r="S362" s="84"/>
      <c r="T362" s="108"/>
      <c r="U362" s="108"/>
      <c r="V362" s="84"/>
      <c r="W362" s="84"/>
      <c r="X362" s="84"/>
      <c r="Y362" s="84"/>
      <c r="Z362" s="84"/>
      <c r="AA362" s="84"/>
      <c r="AB362" s="88" t="s">
        <v>584</v>
      </c>
      <c r="AC362" s="84"/>
      <c r="AD362" s="84"/>
      <c r="AE362" s="87"/>
      <c r="AF362" s="88">
        <v>84289</v>
      </c>
      <c r="AG362" s="39"/>
      <c r="AH362" s="39"/>
      <c r="AI362" s="88">
        <v>84309</v>
      </c>
      <c r="AJ362" s="39"/>
      <c r="AK362" s="39"/>
      <c r="AL362" s="88">
        <v>84329</v>
      </c>
      <c r="AM362" s="39"/>
      <c r="AN362" s="39"/>
      <c r="AO362" s="88">
        <v>84349</v>
      </c>
      <c r="AP362" s="39"/>
      <c r="AQ362" s="39"/>
      <c r="AR362" s="88">
        <v>84369</v>
      </c>
      <c r="AS362" s="39"/>
      <c r="AT362" s="39"/>
      <c r="AU362" s="88">
        <v>84294</v>
      </c>
      <c r="AV362" s="39"/>
      <c r="AW362" s="39"/>
      <c r="AX362" s="24">
        <v>116119</v>
      </c>
      <c r="AY362" s="39"/>
      <c r="AZ362" s="39"/>
      <c r="BA362" s="24">
        <v>110429</v>
      </c>
      <c r="BB362" s="39"/>
      <c r="BC362" s="39"/>
      <c r="BD362" s="24"/>
      <c r="BE362" s="39"/>
      <c r="BF362" s="39"/>
      <c r="BG362" s="24"/>
      <c r="BH362" s="39"/>
      <c r="BI362" s="39"/>
      <c r="BJ362" s="24"/>
      <c r="BK362" s="39"/>
      <c r="BL362" s="39"/>
      <c r="BM362" s="24"/>
      <c r="BN362" s="39"/>
      <c r="BO362" s="39"/>
    </row>
    <row r="363" spans="1:67" x14ac:dyDescent="0.2">
      <c r="A363" s="29" t="s">
        <v>25</v>
      </c>
      <c r="B363" s="29" t="s">
        <v>26</v>
      </c>
      <c r="C363" s="29">
        <f>'À renseigner'!$I$13</f>
        <v>0</v>
      </c>
      <c r="D363" s="82"/>
      <c r="E363" s="83"/>
      <c r="F363" s="83"/>
      <c r="G363" s="83"/>
      <c r="H363" s="83"/>
      <c r="I363" s="84"/>
      <c r="J363" s="84"/>
      <c r="K363" s="83" t="s">
        <v>27</v>
      </c>
      <c r="L363" s="83" t="s">
        <v>27</v>
      </c>
      <c r="M363" s="84"/>
      <c r="N363" s="84"/>
      <c r="O363" s="84"/>
      <c r="P363" s="84"/>
      <c r="Q363" s="84"/>
      <c r="R363" s="84"/>
      <c r="S363" s="84"/>
      <c r="T363" s="108"/>
      <c r="U363" s="108"/>
      <c r="V363" s="84"/>
      <c r="W363" s="84"/>
      <c r="X363" s="84"/>
      <c r="Y363" s="84"/>
      <c r="Z363" s="84"/>
      <c r="AA363" s="84"/>
      <c r="AB363" s="88" t="s">
        <v>584</v>
      </c>
      <c r="AC363" s="84"/>
      <c r="AD363" s="84"/>
      <c r="AE363" s="87"/>
      <c r="AF363" s="88">
        <v>84289</v>
      </c>
      <c r="AG363" s="39"/>
      <c r="AH363" s="39"/>
      <c r="AI363" s="88">
        <v>84309</v>
      </c>
      <c r="AJ363" s="39"/>
      <c r="AK363" s="39"/>
      <c r="AL363" s="88">
        <v>84329</v>
      </c>
      <c r="AM363" s="39"/>
      <c r="AN363" s="39"/>
      <c r="AO363" s="88">
        <v>84349</v>
      </c>
      <c r="AP363" s="39"/>
      <c r="AQ363" s="39"/>
      <c r="AR363" s="88">
        <v>84369</v>
      </c>
      <c r="AS363" s="39"/>
      <c r="AT363" s="39"/>
      <c r="AU363" s="88">
        <v>84294</v>
      </c>
      <c r="AV363" s="39"/>
      <c r="AW363" s="39"/>
      <c r="AX363" s="24">
        <v>116119</v>
      </c>
      <c r="AY363" s="39"/>
      <c r="AZ363" s="39"/>
      <c r="BA363" s="24">
        <v>110429</v>
      </c>
      <c r="BB363" s="39"/>
      <c r="BC363" s="39"/>
      <c r="BD363" s="24"/>
      <c r="BE363" s="39"/>
      <c r="BF363" s="39"/>
      <c r="BG363" s="24"/>
      <c r="BH363" s="39"/>
      <c r="BI363" s="39"/>
      <c r="BJ363" s="24"/>
      <c r="BK363" s="39"/>
      <c r="BL363" s="39"/>
      <c r="BM363" s="24"/>
      <c r="BN363" s="39"/>
      <c r="BO363" s="39"/>
    </row>
    <row r="364" spans="1:67" x14ac:dyDescent="0.2">
      <c r="A364" s="29" t="s">
        <v>25</v>
      </c>
      <c r="B364" s="29" t="s">
        <v>26</v>
      </c>
      <c r="C364" s="29">
        <f>'À renseigner'!$I$13</f>
        <v>0</v>
      </c>
      <c r="D364" s="82"/>
      <c r="E364" s="83"/>
      <c r="F364" s="83"/>
      <c r="G364" s="83"/>
      <c r="H364" s="83"/>
      <c r="I364" s="84"/>
      <c r="J364" s="84"/>
      <c r="K364" s="83" t="s">
        <v>27</v>
      </c>
      <c r="L364" s="83" t="s">
        <v>27</v>
      </c>
      <c r="M364" s="84"/>
      <c r="N364" s="84"/>
      <c r="O364" s="84"/>
      <c r="P364" s="84"/>
      <c r="Q364" s="84"/>
      <c r="R364" s="84"/>
      <c r="S364" s="84"/>
      <c r="T364" s="108"/>
      <c r="U364" s="108"/>
      <c r="V364" s="84"/>
      <c r="W364" s="84"/>
      <c r="X364" s="84"/>
      <c r="Y364" s="84"/>
      <c r="Z364" s="84"/>
      <c r="AA364" s="84"/>
      <c r="AB364" s="88" t="s">
        <v>584</v>
      </c>
      <c r="AC364" s="84"/>
      <c r="AD364" s="84"/>
      <c r="AE364" s="87"/>
      <c r="AF364" s="88">
        <v>84289</v>
      </c>
      <c r="AG364" s="39"/>
      <c r="AH364" s="39"/>
      <c r="AI364" s="88">
        <v>84309</v>
      </c>
      <c r="AJ364" s="39"/>
      <c r="AK364" s="39"/>
      <c r="AL364" s="88">
        <v>84329</v>
      </c>
      <c r="AM364" s="39"/>
      <c r="AN364" s="39"/>
      <c r="AO364" s="88">
        <v>84349</v>
      </c>
      <c r="AP364" s="39"/>
      <c r="AQ364" s="39"/>
      <c r="AR364" s="88">
        <v>84369</v>
      </c>
      <c r="AS364" s="39"/>
      <c r="AT364" s="39"/>
      <c r="AU364" s="88">
        <v>84294</v>
      </c>
      <c r="AV364" s="39"/>
      <c r="AW364" s="39"/>
      <c r="AX364" s="24">
        <v>116119</v>
      </c>
      <c r="AY364" s="39"/>
      <c r="AZ364" s="39"/>
      <c r="BA364" s="24">
        <v>110429</v>
      </c>
      <c r="BB364" s="39"/>
      <c r="BC364" s="39"/>
      <c r="BD364" s="24"/>
      <c r="BE364" s="39"/>
      <c r="BF364" s="39"/>
      <c r="BG364" s="24"/>
      <c r="BH364" s="39"/>
      <c r="BI364" s="39"/>
      <c r="BJ364" s="24"/>
      <c r="BK364" s="39"/>
      <c r="BL364" s="39"/>
      <c r="BM364" s="24"/>
      <c r="BN364" s="39"/>
      <c r="BO364" s="39"/>
    </row>
    <row r="365" spans="1:67" x14ac:dyDescent="0.2">
      <c r="A365" s="29" t="s">
        <v>25</v>
      </c>
      <c r="B365" s="29" t="s">
        <v>26</v>
      </c>
      <c r="C365" s="29">
        <f>'À renseigner'!$I$13</f>
        <v>0</v>
      </c>
      <c r="D365" s="82"/>
      <c r="E365" s="83"/>
      <c r="F365" s="83"/>
      <c r="G365" s="83"/>
      <c r="H365" s="83"/>
      <c r="I365" s="84"/>
      <c r="J365" s="84"/>
      <c r="K365" s="83" t="s">
        <v>27</v>
      </c>
      <c r="L365" s="83" t="s">
        <v>27</v>
      </c>
      <c r="M365" s="84"/>
      <c r="N365" s="84"/>
      <c r="O365" s="84"/>
      <c r="P365" s="84"/>
      <c r="Q365" s="84"/>
      <c r="R365" s="84"/>
      <c r="S365" s="84"/>
      <c r="T365" s="108"/>
      <c r="U365" s="108"/>
      <c r="V365" s="84"/>
      <c r="W365" s="84"/>
      <c r="X365" s="84"/>
      <c r="Y365" s="84"/>
      <c r="Z365" s="84"/>
      <c r="AA365" s="84"/>
      <c r="AB365" s="88" t="s">
        <v>584</v>
      </c>
      <c r="AC365" s="84"/>
      <c r="AD365" s="84"/>
      <c r="AE365" s="87"/>
      <c r="AF365" s="88">
        <v>84289</v>
      </c>
      <c r="AG365" s="39"/>
      <c r="AH365" s="39"/>
      <c r="AI365" s="88">
        <v>84309</v>
      </c>
      <c r="AJ365" s="39"/>
      <c r="AK365" s="39"/>
      <c r="AL365" s="88">
        <v>84329</v>
      </c>
      <c r="AM365" s="39"/>
      <c r="AN365" s="39"/>
      <c r="AO365" s="88">
        <v>84349</v>
      </c>
      <c r="AP365" s="39"/>
      <c r="AQ365" s="39"/>
      <c r="AR365" s="88">
        <v>84369</v>
      </c>
      <c r="AS365" s="39"/>
      <c r="AT365" s="39"/>
      <c r="AU365" s="88">
        <v>84294</v>
      </c>
      <c r="AV365" s="39"/>
      <c r="AW365" s="39"/>
      <c r="AX365" s="24">
        <v>116119</v>
      </c>
      <c r="AY365" s="39"/>
      <c r="AZ365" s="39"/>
      <c r="BA365" s="24">
        <v>110429</v>
      </c>
      <c r="BB365" s="39"/>
      <c r="BC365" s="39"/>
      <c r="BD365" s="24"/>
      <c r="BE365" s="39"/>
      <c r="BF365" s="39"/>
      <c r="BG365" s="24"/>
      <c r="BH365" s="39"/>
      <c r="BI365" s="39"/>
      <c r="BJ365" s="24"/>
      <c r="BK365" s="39"/>
      <c r="BL365" s="39"/>
      <c r="BM365" s="24"/>
      <c r="BN365" s="39"/>
      <c r="BO365" s="39"/>
    </row>
    <row r="366" spans="1:67" x14ac:dyDescent="0.2">
      <c r="A366" s="29" t="s">
        <v>25</v>
      </c>
      <c r="B366" s="29" t="s">
        <v>26</v>
      </c>
      <c r="C366" s="29">
        <f>'À renseigner'!$I$13</f>
        <v>0</v>
      </c>
      <c r="D366" s="82"/>
      <c r="E366" s="83"/>
      <c r="F366" s="83"/>
      <c r="G366" s="83"/>
      <c r="H366" s="83"/>
      <c r="I366" s="84"/>
      <c r="J366" s="84"/>
      <c r="K366" s="83" t="s">
        <v>27</v>
      </c>
      <c r="L366" s="83" t="s">
        <v>27</v>
      </c>
      <c r="M366" s="84"/>
      <c r="N366" s="84"/>
      <c r="O366" s="84"/>
      <c r="P366" s="84"/>
      <c r="Q366" s="84"/>
      <c r="R366" s="84"/>
      <c r="S366" s="84"/>
      <c r="T366" s="108"/>
      <c r="U366" s="108"/>
      <c r="V366" s="84"/>
      <c r="W366" s="84"/>
      <c r="X366" s="84"/>
      <c r="Y366" s="84"/>
      <c r="Z366" s="84"/>
      <c r="AA366" s="84"/>
      <c r="AB366" s="88" t="s">
        <v>584</v>
      </c>
      <c r="AC366" s="84"/>
      <c r="AD366" s="84"/>
      <c r="AE366" s="87"/>
      <c r="AF366" s="88">
        <v>84289</v>
      </c>
      <c r="AG366" s="39"/>
      <c r="AH366" s="39"/>
      <c r="AI366" s="88">
        <v>84309</v>
      </c>
      <c r="AJ366" s="39"/>
      <c r="AK366" s="39"/>
      <c r="AL366" s="88">
        <v>84329</v>
      </c>
      <c r="AM366" s="39"/>
      <c r="AN366" s="39"/>
      <c r="AO366" s="88">
        <v>84349</v>
      </c>
      <c r="AP366" s="39"/>
      <c r="AQ366" s="39"/>
      <c r="AR366" s="88">
        <v>84369</v>
      </c>
      <c r="AS366" s="39"/>
      <c r="AT366" s="39"/>
      <c r="AU366" s="88">
        <v>84294</v>
      </c>
      <c r="AV366" s="39"/>
      <c r="AW366" s="39"/>
      <c r="AX366" s="24">
        <v>116119</v>
      </c>
      <c r="AY366" s="39"/>
      <c r="AZ366" s="39"/>
      <c r="BA366" s="24">
        <v>110429</v>
      </c>
      <c r="BB366" s="39"/>
      <c r="BC366" s="39"/>
      <c r="BD366" s="24"/>
      <c r="BE366" s="39"/>
      <c r="BF366" s="39"/>
      <c r="BG366" s="24"/>
      <c r="BH366" s="39"/>
      <c r="BI366" s="39"/>
      <c r="BJ366" s="24"/>
      <c r="BK366" s="39"/>
      <c r="BL366" s="39"/>
      <c r="BM366" s="24"/>
      <c r="BN366" s="39"/>
      <c r="BO366" s="39"/>
    </row>
    <row r="367" spans="1:67" x14ac:dyDescent="0.2">
      <c r="A367" s="29" t="s">
        <v>25</v>
      </c>
      <c r="B367" s="29" t="s">
        <v>26</v>
      </c>
      <c r="C367" s="29">
        <f>'À renseigner'!$I$13</f>
        <v>0</v>
      </c>
      <c r="D367" s="82"/>
      <c r="E367" s="83"/>
      <c r="F367" s="83"/>
      <c r="G367" s="83"/>
      <c r="H367" s="83"/>
      <c r="I367" s="84"/>
      <c r="J367" s="84"/>
      <c r="K367" s="83" t="s">
        <v>27</v>
      </c>
      <c r="L367" s="83" t="s">
        <v>27</v>
      </c>
      <c r="M367" s="84"/>
      <c r="N367" s="84"/>
      <c r="O367" s="84"/>
      <c r="P367" s="84"/>
      <c r="Q367" s="84"/>
      <c r="R367" s="84"/>
      <c r="S367" s="84"/>
      <c r="T367" s="108"/>
      <c r="U367" s="108"/>
      <c r="V367" s="84"/>
      <c r="W367" s="84"/>
      <c r="X367" s="84"/>
      <c r="Y367" s="84"/>
      <c r="Z367" s="84"/>
      <c r="AA367" s="84"/>
      <c r="AB367" s="88" t="s">
        <v>584</v>
      </c>
      <c r="AC367" s="84"/>
      <c r="AD367" s="84"/>
      <c r="AE367" s="87"/>
      <c r="AF367" s="88">
        <v>84289</v>
      </c>
      <c r="AG367" s="39"/>
      <c r="AH367" s="39"/>
      <c r="AI367" s="88">
        <v>84309</v>
      </c>
      <c r="AJ367" s="39"/>
      <c r="AK367" s="39"/>
      <c r="AL367" s="88">
        <v>84329</v>
      </c>
      <c r="AM367" s="39"/>
      <c r="AN367" s="39"/>
      <c r="AO367" s="88">
        <v>84349</v>
      </c>
      <c r="AP367" s="39"/>
      <c r="AQ367" s="39"/>
      <c r="AR367" s="88">
        <v>84369</v>
      </c>
      <c r="AS367" s="39"/>
      <c r="AT367" s="39"/>
      <c r="AU367" s="88">
        <v>84294</v>
      </c>
      <c r="AV367" s="39"/>
      <c r="AW367" s="39"/>
      <c r="AX367" s="24">
        <v>116119</v>
      </c>
      <c r="AY367" s="39"/>
      <c r="AZ367" s="39"/>
      <c r="BA367" s="24">
        <v>110429</v>
      </c>
      <c r="BB367" s="39"/>
      <c r="BC367" s="39"/>
      <c r="BD367" s="24"/>
      <c r="BE367" s="39"/>
      <c r="BF367" s="39"/>
      <c r="BG367" s="24"/>
      <c r="BH367" s="39"/>
      <c r="BI367" s="39"/>
      <c r="BJ367" s="24"/>
      <c r="BK367" s="39"/>
      <c r="BL367" s="39"/>
      <c r="BM367" s="24"/>
      <c r="BN367" s="39"/>
      <c r="BO367" s="39"/>
    </row>
    <row r="368" spans="1:67" x14ac:dyDescent="0.2">
      <c r="A368" s="29" t="s">
        <v>25</v>
      </c>
      <c r="B368" s="29" t="s">
        <v>26</v>
      </c>
      <c r="C368" s="29">
        <f>'À renseigner'!$I$13</f>
        <v>0</v>
      </c>
      <c r="D368" s="82"/>
      <c r="E368" s="83"/>
      <c r="F368" s="83"/>
      <c r="G368" s="83"/>
      <c r="H368" s="83"/>
      <c r="I368" s="84"/>
      <c r="J368" s="84"/>
      <c r="K368" s="83" t="s">
        <v>27</v>
      </c>
      <c r="L368" s="83" t="s">
        <v>27</v>
      </c>
      <c r="M368" s="84"/>
      <c r="N368" s="84"/>
      <c r="O368" s="84"/>
      <c r="P368" s="84"/>
      <c r="Q368" s="84"/>
      <c r="R368" s="84"/>
      <c r="S368" s="84"/>
      <c r="T368" s="108"/>
      <c r="U368" s="108"/>
      <c r="V368" s="84"/>
      <c r="W368" s="84"/>
      <c r="X368" s="84"/>
      <c r="Y368" s="84"/>
      <c r="Z368" s="84"/>
      <c r="AA368" s="84"/>
      <c r="AB368" s="88" t="s">
        <v>584</v>
      </c>
      <c r="AC368" s="84"/>
      <c r="AD368" s="84"/>
      <c r="AE368" s="87"/>
      <c r="AF368" s="88">
        <v>84289</v>
      </c>
      <c r="AG368" s="39"/>
      <c r="AH368" s="39"/>
      <c r="AI368" s="88">
        <v>84309</v>
      </c>
      <c r="AJ368" s="39"/>
      <c r="AK368" s="39"/>
      <c r="AL368" s="88">
        <v>84329</v>
      </c>
      <c r="AM368" s="39"/>
      <c r="AN368" s="39"/>
      <c r="AO368" s="88">
        <v>84349</v>
      </c>
      <c r="AP368" s="39"/>
      <c r="AQ368" s="39"/>
      <c r="AR368" s="88">
        <v>84369</v>
      </c>
      <c r="AS368" s="39"/>
      <c r="AT368" s="39"/>
      <c r="AU368" s="88">
        <v>84294</v>
      </c>
      <c r="AV368" s="39"/>
      <c r="AW368" s="39"/>
      <c r="AX368" s="24">
        <v>116119</v>
      </c>
      <c r="AY368" s="39"/>
      <c r="AZ368" s="39"/>
      <c r="BA368" s="24">
        <v>110429</v>
      </c>
      <c r="BB368" s="39"/>
      <c r="BC368" s="39"/>
      <c r="BD368" s="24"/>
      <c r="BE368" s="39"/>
      <c r="BF368" s="39"/>
      <c r="BG368" s="24"/>
      <c r="BH368" s="39"/>
      <c r="BI368" s="39"/>
      <c r="BJ368" s="24"/>
      <c r="BK368" s="39"/>
      <c r="BL368" s="39"/>
      <c r="BM368" s="24"/>
      <c r="BN368" s="39"/>
      <c r="BO368" s="39"/>
    </row>
    <row r="369" spans="1:67" x14ac:dyDescent="0.2">
      <c r="A369" s="29" t="s">
        <v>25</v>
      </c>
      <c r="B369" s="29" t="s">
        <v>26</v>
      </c>
      <c r="C369" s="29">
        <f>'À renseigner'!$I$13</f>
        <v>0</v>
      </c>
      <c r="D369" s="82"/>
      <c r="E369" s="83"/>
      <c r="F369" s="83"/>
      <c r="G369" s="83"/>
      <c r="H369" s="83"/>
      <c r="I369" s="84"/>
      <c r="J369" s="84"/>
      <c r="K369" s="83" t="s">
        <v>27</v>
      </c>
      <c r="L369" s="83" t="s">
        <v>27</v>
      </c>
      <c r="M369" s="84"/>
      <c r="N369" s="84"/>
      <c r="O369" s="84"/>
      <c r="P369" s="84"/>
      <c r="Q369" s="84"/>
      <c r="R369" s="84"/>
      <c r="S369" s="84"/>
      <c r="T369" s="108"/>
      <c r="U369" s="108"/>
      <c r="V369" s="84"/>
      <c r="W369" s="84"/>
      <c r="X369" s="84"/>
      <c r="Y369" s="84"/>
      <c r="Z369" s="84"/>
      <c r="AA369" s="84"/>
      <c r="AB369" s="88" t="s">
        <v>584</v>
      </c>
      <c r="AC369" s="84"/>
      <c r="AD369" s="84"/>
      <c r="AE369" s="87"/>
      <c r="AF369" s="88">
        <v>84289</v>
      </c>
      <c r="AG369" s="39"/>
      <c r="AH369" s="39"/>
      <c r="AI369" s="88">
        <v>84309</v>
      </c>
      <c r="AJ369" s="39"/>
      <c r="AK369" s="39"/>
      <c r="AL369" s="88">
        <v>84329</v>
      </c>
      <c r="AM369" s="39"/>
      <c r="AN369" s="39"/>
      <c r="AO369" s="88">
        <v>84349</v>
      </c>
      <c r="AP369" s="39"/>
      <c r="AQ369" s="39"/>
      <c r="AR369" s="88">
        <v>84369</v>
      </c>
      <c r="AS369" s="39"/>
      <c r="AT369" s="39"/>
      <c r="AU369" s="88">
        <v>84294</v>
      </c>
      <c r="AV369" s="39"/>
      <c r="AW369" s="39"/>
      <c r="AX369" s="24">
        <v>116119</v>
      </c>
      <c r="AY369" s="39"/>
      <c r="AZ369" s="39"/>
      <c r="BA369" s="24">
        <v>110429</v>
      </c>
      <c r="BB369" s="39"/>
      <c r="BC369" s="39"/>
      <c r="BD369" s="24"/>
      <c r="BE369" s="39"/>
      <c r="BF369" s="39"/>
      <c r="BG369" s="24"/>
      <c r="BH369" s="39"/>
      <c r="BI369" s="39"/>
      <c r="BJ369" s="24"/>
      <c r="BK369" s="39"/>
      <c r="BL369" s="39"/>
      <c r="BM369" s="24"/>
      <c r="BN369" s="39"/>
      <c r="BO369" s="39"/>
    </row>
    <row r="370" spans="1:67" x14ac:dyDescent="0.2">
      <c r="A370" s="29" t="s">
        <v>25</v>
      </c>
      <c r="B370" s="29" t="s">
        <v>26</v>
      </c>
      <c r="C370" s="29">
        <f>'À renseigner'!$I$13</f>
        <v>0</v>
      </c>
      <c r="D370" s="82"/>
      <c r="E370" s="83"/>
      <c r="F370" s="83"/>
      <c r="G370" s="83"/>
      <c r="H370" s="83"/>
      <c r="I370" s="84"/>
      <c r="J370" s="84"/>
      <c r="K370" s="83" t="s">
        <v>27</v>
      </c>
      <c r="L370" s="83" t="s">
        <v>27</v>
      </c>
      <c r="M370" s="84"/>
      <c r="N370" s="84"/>
      <c r="O370" s="84"/>
      <c r="P370" s="84"/>
      <c r="Q370" s="84"/>
      <c r="R370" s="84"/>
      <c r="S370" s="84"/>
      <c r="T370" s="108"/>
      <c r="U370" s="108"/>
      <c r="V370" s="84"/>
      <c r="W370" s="84"/>
      <c r="X370" s="84"/>
      <c r="Y370" s="84"/>
      <c r="Z370" s="84"/>
      <c r="AA370" s="84"/>
      <c r="AB370" s="88" t="s">
        <v>584</v>
      </c>
      <c r="AC370" s="84"/>
      <c r="AD370" s="84"/>
      <c r="AE370" s="87"/>
      <c r="AF370" s="88">
        <v>84289</v>
      </c>
      <c r="AG370" s="39"/>
      <c r="AH370" s="39"/>
      <c r="AI370" s="88">
        <v>84309</v>
      </c>
      <c r="AJ370" s="39"/>
      <c r="AK370" s="39"/>
      <c r="AL370" s="88">
        <v>84329</v>
      </c>
      <c r="AM370" s="39"/>
      <c r="AN370" s="39"/>
      <c r="AO370" s="88">
        <v>84349</v>
      </c>
      <c r="AP370" s="39"/>
      <c r="AQ370" s="39"/>
      <c r="AR370" s="88">
        <v>84369</v>
      </c>
      <c r="AS370" s="39"/>
      <c r="AT370" s="39"/>
      <c r="AU370" s="88">
        <v>84294</v>
      </c>
      <c r="AV370" s="39"/>
      <c r="AW370" s="39"/>
      <c r="AX370" s="24">
        <v>116119</v>
      </c>
      <c r="AY370" s="39"/>
      <c r="AZ370" s="39"/>
      <c r="BA370" s="24">
        <v>110429</v>
      </c>
      <c r="BB370" s="39"/>
      <c r="BC370" s="39"/>
      <c r="BD370" s="24"/>
      <c r="BE370" s="39"/>
      <c r="BF370" s="39"/>
      <c r="BG370" s="24"/>
      <c r="BH370" s="39"/>
      <c r="BI370" s="39"/>
      <c r="BJ370" s="24"/>
      <c r="BK370" s="39"/>
      <c r="BL370" s="39"/>
      <c r="BM370" s="24"/>
      <c r="BN370" s="39"/>
      <c r="BO370" s="39"/>
    </row>
    <row r="371" spans="1:67" x14ac:dyDescent="0.2">
      <c r="A371" s="29" t="s">
        <v>25</v>
      </c>
      <c r="B371" s="29" t="s">
        <v>26</v>
      </c>
      <c r="C371" s="29">
        <f>'À renseigner'!$I$13</f>
        <v>0</v>
      </c>
      <c r="D371" s="82"/>
      <c r="E371" s="83"/>
      <c r="F371" s="83"/>
      <c r="G371" s="83"/>
      <c r="H371" s="83"/>
      <c r="I371" s="84"/>
      <c r="J371" s="84"/>
      <c r="K371" s="83" t="s">
        <v>27</v>
      </c>
      <c r="L371" s="83" t="s">
        <v>27</v>
      </c>
      <c r="M371" s="84"/>
      <c r="N371" s="84"/>
      <c r="O371" s="84"/>
      <c r="P371" s="84"/>
      <c r="Q371" s="84"/>
      <c r="R371" s="84"/>
      <c r="S371" s="84"/>
      <c r="T371" s="108"/>
      <c r="U371" s="108"/>
      <c r="V371" s="84"/>
      <c r="W371" s="84"/>
      <c r="X371" s="84"/>
      <c r="Y371" s="84"/>
      <c r="Z371" s="84"/>
      <c r="AA371" s="84"/>
      <c r="AB371" s="88" t="s">
        <v>584</v>
      </c>
      <c r="AC371" s="84"/>
      <c r="AD371" s="84"/>
      <c r="AE371" s="87"/>
      <c r="AF371" s="88">
        <v>84289</v>
      </c>
      <c r="AG371" s="39"/>
      <c r="AH371" s="39"/>
      <c r="AI371" s="88">
        <v>84309</v>
      </c>
      <c r="AJ371" s="39"/>
      <c r="AK371" s="39"/>
      <c r="AL371" s="88">
        <v>84329</v>
      </c>
      <c r="AM371" s="39"/>
      <c r="AN371" s="39"/>
      <c r="AO371" s="88">
        <v>84349</v>
      </c>
      <c r="AP371" s="39"/>
      <c r="AQ371" s="39"/>
      <c r="AR371" s="88">
        <v>84369</v>
      </c>
      <c r="AS371" s="39"/>
      <c r="AT371" s="39"/>
      <c r="AU371" s="88">
        <v>84294</v>
      </c>
      <c r="AV371" s="39"/>
      <c r="AW371" s="39"/>
      <c r="AX371" s="24">
        <v>116119</v>
      </c>
      <c r="AY371" s="39"/>
      <c r="AZ371" s="39"/>
      <c r="BA371" s="24">
        <v>110429</v>
      </c>
      <c r="BB371" s="39"/>
      <c r="BC371" s="39"/>
      <c r="BD371" s="24"/>
      <c r="BE371" s="39"/>
      <c r="BF371" s="39"/>
      <c r="BG371" s="24"/>
      <c r="BH371" s="39"/>
      <c r="BI371" s="39"/>
      <c r="BJ371" s="24"/>
      <c r="BK371" s="39"/>
      <c r="BL371" s="39"/>
      <c r="BM371" s="24"/>
      <c r="BN371" s="39"/>
      <c r="BO371" s="39"/>
    </row>
    <row r="372" spans="1:67" x14ac:dyDescent="0.2">
      <c r="A372" s="29" t="s">
        <v>25</v>
      </c>
      <c r="B372" s="29" t="s">
        <v>26</v>
      </c>
      <c r="C372" s="29">
        <f>'À renseigner'!$I$13</f>
        <v>0</v>
      </c>
      <c r="D372" s="82"/>
      <c r="E372" s="83"/>
      <c r="F372" s="83"/>
      <c r="G372" s="83"/>
      <c r="H372" s="83"/>
      <c r="I372" s="84"/>
      <c r="J372" s="84"/>
      <c r="K372" s="83" t="s">
        <v>27</v>
      </c>
      <c r="L372" s="83" t="s">
        <v>27</v>
      </c>
      <c r="M372" s="84"/>
      <c r="N372" s="84"/>
      <c r="O372" s="84"/>
      <c r="P372" s="84"/>
      <c r="Q372" s="84"/>
      <c r="R372" s="84"/>
      <c r="S372" s="84"/>
      <c r="T372" s="108"/>
      <c r="U372" s="108"/>
      <c r="V372" s="84"/>
      <c r="W372" s="84"/>
      <c r="X372" s="84"/>
      <c r="Y372" s="84"/>
      <c r="Z372" s="84"/>
      <c r="AA372" s="84"/>
      <c r="AB372" s="88" t="s">
        <v>584</v>
      </c>
      <c r="AC372" s="84"/>
      <c r="AD372" s="84"/>
      <c r="AE372" s="87"/>
      <c r="AF372" s="88">
        <v>84289</v>
      </c>
      <c r="AG372" s="39"/>
      <c r="AH372" s="39"/>
      <c r="AI372" s="88">
        <v>84309</v>
      </c>
      <c r="AJ372" s="39"/>
      <c r="AK372" s="39"/>
      <c r="AL372" s="88">
        <v>84329</v>
      </c>
      <c r="AM372" s="39"/>
      <c r="AN372" s="39"/>
      <c r="AO372" s="88">
        <v>84349</v>
      </c>
      <c r="AP372" s="39"/>
      <c r="AQ372" s="39"/>
      <c r="AR372" s="88">
        <v>84369</v>
      </c>
      <c r="AS372" s="39"/>
      <c r="AT372" s="39"/>
      <c r="AU372" s="88">
        <v>84294</v>
      </c>
      <c r="AV372" s="39"/>
      <c r="AW372" s="39"/>
      <c r="AX372" s="24">
        <v>116119</v>
      </c>
      <c r="AY372" s="39"/>
      <c r="AZ372" s="39"/>
      <c r="BA372" s="24">
        <v>110429</v>
      </c>
      <c r="BB372" s="39"/>
      <c r="BC372" s="39"/>
      <c r="BD372" s="24"/>
      <c r="BE372" s="39"/>
      <c r="BF372" s="39"/>
      <c r="BG372" s="24"/>
      <c r="BH372" s="39"/>
      <c r="BI372" s="39"/>
      <c r="BJ372" s="24"/>
      <c r="BK372" s="39"/>
      <c r="BL372" s="39"/>
      <c r="BM372" s="24"/>
      <c r="BN372" s="39"/>
      <c r="BO372" s="39"/>
    </row>
    <row r="373" spans="1:67" x14ac:dyDescent="0.2">
      <c r="A373" s="29" t="s">
        <v>25</v>
      </c>
      <c r="B373" s="29" t="s">
        <v>26</v>
      </c>
      <c r="C373" s="29">
        <f>'À renseigner'!$I$13</f>
        <v>0</v>
      </c>
      <c r="D373" s="82"/>
      <c r="E373" s="83"/>
      <c r="F373" s="83"/>
      <c r="G373" s="83"/>
      <c r="H373" s="83"/>
      <c r="I373" s="84"/>
      <c r="J373" s="84"/>
      <c r="K373" s="83" t="s">
        <v>27</v>
      </c>
      <c r="L373" s="83" t="s">
        <v>27</v>
      </c>
      <c r="M373" s="84"/>
      <c r="N373" s="84"/>
      <c r="O373" s="84"/>
      <c r="P373" s="84"/>
      <c r="Q373" s="84"/>
      <c r="R373" s="84"/>
      <c r="S373" s="84"/>
      <c r="T373" s="108"/>
      <c r="U373" s="108"/>
      <c r="V373" s="84"/>
      <c r="W373" s="84"/>
      <c r="X373" s="84"/>
      <c r="Y373" s="84"/>
      <c r="Z373" s="84"/>
      <c r="AA373" s="84"/>
      <c r="AB373" s="88" t="s">
        <v>584</v>
      </c>
      <c r="AC373" s="84"/>
      <c r="AD373" s="84"/>
      <c r="AE373" s="87"/>
      <c r="AF373" s="88">
        <v>84289</v>
      </c>
      <c r="AG373" s="39"/>
      <c r="AH373" s="39"/>
      <c r="AI373" s="88">
        <v>84309</v>
      </c>
      <c r="AJ373" s="39"/>
      <c r="AK373" s="39"/>
      <c r="AL373" s="88">
        <v>84329</v>
      </c>
      <c r="AM373" s="39"/>
      <c r="AN373" s="39"/>
      <c r="AO373" s="88">
        <v>84349</v>
      </c>
      <c r="AP373" s="39"/>
      <c r="AQ373" s="39"/>
      <c r="AR373" s="88">
        <v>84369</v>
      </c>
      <c r="AS373" s="39"/>
      <c r="AT373" s="39"/>
      <c r="AU373" s="88">
        <v>84294</v>
      </c>
      <c r="AV373" s="39"/>
      <c r="AW373" s="39"/>
      <c r="AX373" s="24">
        <v>116119</v>
      </c>
      <c r="AY373" s="39"/>
      <c r="AZ373" s="39"/>
      <c r="BA373" s="24">
        <v>110429</v>
      </c>
      <c r="BB373" s="39"/>
      <c r="BC373" s="39"/>
      <c r="BD373" s="24"/>
      <c r="BE373" s="39"/>
      <c r="BF373" s="39"/>
      <c r="BG373" s="24"/>
      <c r="BH373" s="39"/>
      <c r="BI373" s="39"/>
      <c r="BJ373" s="24"/>
      <c r="BK373" s="39"/>
      <c r="BL373" s="39"/>
      <c r="BM373" s="24"/>
      <c r="BN373" s="39"/>
      <c r="BO373" s="39"/>
    </row>
    <row r="374" spans="1:67" x14ac:dyDescent="0.2">
      <c r="A374" s="29" t="s">
        <v>25</v>
      </c>
      <c r="B374" s="29" t="s">
        <v>26</v>
      </c>
      <c r="C374" s="29">
        <f>'À renseigner'!$I$13</f>
        <v>0</v>
      </c>
      <c r="D374" s="82"/>
      <c r="E374" s="83"/>
      <c r="F374" s="83"/>
      <c r="G374" s="83"/>
      <c r="H374" s="83"/>
      <c r="I374" s="84"/>
      <c r="J374" s="84"/>
      <c r="K374" s="83" t="s">
        <v>27</v>
      </c>
      <c r="L374" s="83" t="s">
        <v>27</v>
      </c>
      <c r="M374" s="84"/>
      <c r="N374" s="84"/>
      <c r="O374" s="84"/>
      <c r="P374" s="84"/>
      <c r="Q374" s="84"/>
      <c r="R374" s="84"/>
      <c r="S374" s="84"/>
      <c r="T374" s="108"/>
      <c r="U374" s="108"/>
      <c r="V374" s="84"/>
      <c r="W374" s="84"/>
      <c r="X374" s="84"/>
      <c r="Y374" s="84"/>
      <c r="Z374" s="84"/>
      <c r="AA374" s="84"/>
      <c r="AB374" s="88" t="s">
        <v>584</v>
      </c>
      <c r="AC374" s="84"/>
      <c r="AD374" s="84"/>
      <c r="AE374" s="87"/>
      <c r="AF374" s="88">
        <v>84289</v>
      </c>
      <c r="AG374" s="39"/>
      <c r="AH374" s="39"/>
      <c r="AI374" s="88">
        <v>84309</v>
      </c>
      <c r="AJ374" s="39"/>
      <c r="AK374" s="39"/>
      <c r="AL374" s="88">
        <v>84329</v>
      </c>
      <c r="AM374" s="39"/>
      <c r="AN374" s="39"/>
      <c r="AO374" s="88">
        <v>84349</v>
      </c>
      <c r="AP374" s="39"/>
      <c r="AQ374" s="39"/>
      <c r="AR374" s="88">
        <v>84369</v>
      </c>
      <c r="AS374" s="39"/>
      <c r="AT374" s="39"/>
      <c r="AU374" s="88">
        <v>84294</v>
      </c>
      <c r="AV374" s="39"/>
      <c r="AW374" s="39"/>
      <c r="AX374" s="24">
        <v>116119</v>
      </c>
      <c r="AY374" s="39"/>
      <c r="AZ374" s="39"/>
      <c r="BA374" s="24">
        <v>110429</v>
      </c>
      <c r="BB374" s="39"/>
      <c r="BC374" s="39"/>
      <c r="BD374" s="24"/>
      <c r="BE374" s="39"/>
      <c r="BF374" s="39"/>
      <c r="BG374" s="24"/>
      <c r="BH374" s="39"/>
      <c r="BI374" s="39"/>
      <c r="BJ374" s="24"/>
      <c r="BK374" s="39"/>
      <c r="BL374" s="39"/>
      <c r="BM374" s="24"/>
      <c r="BN374" s="39"/>
      <c r="BO374" s="39"/>
    </row>
    <row r="375" spans="1:67" x14ac:dyDescent="0.2">
      <c r="A375" s="29" t="s">
        <v>25</v>
      </c>
      <c r="B375" s="29" t="s">
        <v>26</v>
      </c>
      <c r="C375" s="29">
        <f>'À renseigner'!$I$13</f>
        <v>0</v>
      </c>
      <c r="D375" s="82"/>
      <c r="E375" s="83"/>
      <c r="F375" s="83"/>
      <c r="G375" s="83"/>
      <c r="H375" s="83"/>
      <c r="I375" s="84"/>
      <c r="J375" s="84"/>
      <c r="K375" s="83" t="s">
        <v>27</v>
      </c>
      <c r="L375" s="83" t="s">
        <v>27</v>
      </c>
      <c r="M375" s="84"/>
      <c r="N375" s="84"/>
      <c r="O375" s="84"/>
      <c r="P375" s="84"/>
      <c r="Q375" s="84"/>
      <c r="R375" s="84"/>
      <c r="S375" s="84"/>
      <c r="T375" s="108"/>
      <c r="U375" s="108"/>
      <c r="V375" s="84"/>
      <c r="W375" s="84"/>
      <c r="X375" s="84"/>
      <c r="Y375" s="84"/>
      <c r="Z375" s="84"/>
      <c r="AA375" s="84"/>
      <c r="AB375" s="88" t="s">
        <v>584</v>
      </c>
      <c r="AC375" s="84"/>
      <c r="AD375" s="84"/>
      <c r="AE375" s="87"/>
      <c r="AF375" s="88">
        <v>84289</v>
      </c>
      <c r="AG375" s="39"/>
      <c r="AH375" s="39"/>
      <c r="AI375" s="88">
        <v>84309</v>
      </c>
      <c r="AJ375" s="39"/>
      <c r="AK375" s="39"/>
      <c r="AL375" s="88">
        <v>84329</v>
      </c>
      <c r="AM375" s="39"/>
      <c r="AN375" s="39"/>
      <c r="AO375" s="88">
        <v>84349</v>
      </c>
      <c r="AP375" s="39"/>
      <c r="AQ375" s="39"/>
      <c r="AR375" s="88">
        <v>84369</v>
      </c>
      <c r="AS375" s="39"/>
      <c r="AT375" s="39"/>
      <c r="AU375" s="88">
        <v>84294</v>
      </c>
      <c r="AV375" s="39"/>
      <c r="AW375" s="39"/>
      <c r="AX375" s="24">
        <v>116119</v>
      </c>
      <c r="AY375" s="39"/>
      <c r="AZ375" s="39"/>
      <c r="BA375" s="24">
        <v>110429</v>
      </c>
      <c r="BB375" s="39"/>
      <c r="BC375" s="39"/>
      <c r="BD375" s="24"/>
      <c r="BE375" s="39"/>
      <c r="BF375" s="39"/>
      <c r="BG375" s="24"/>
      <c r="BH375" s="39"/>
      <c r="BI375" s="39"/>
      <c r="BJ375" s="24"/>
      <c r="BK375" s="39"/>
      <c r="BL375" s="39"/>
      <c r="BM375" s="24"/>
      <c r="BN375" s="39"/>
      <c r="BO375" s="39"/>
    </row>
    <row r="376" spans="1:67" x14ac:dyDescent="0.2">
      <c r="A376" s="29" t="s">
        <v>25</v>
      </c>
      <c r="B376" s="29" t="s">
        <v>26</v>
      </c>
      <c r="C376" s="29">
        <f>'À renseigner'!$I$13</f>
        <v>0</v>
      </c>
      <c r="D376" s="82"/>
      <c r="E376" s="83"/>
      <c r="F376" s="83"/>
      <c r="G376" s="83"/>
      <c r="H376" s="83"/>
      <c r="I376" s="84"/>
      <c r="J376" s="84"/>
      <c r="K376" s="83" t="s">
        <v>27</v>
      </c>
      <c r="L376" s="83" t="s">
        <v>27</v>
      </c>
      <c r="M376" s="84"/>
      <c r="N376" s="84"/>
      <c r="O376" s="84"/>
      <c r="P376" s="84"/>
      <c r="Q376" s="84"/>
      <c r="R376" s="84"/>
      <c r="S376" s="84"/>
      <c r="T376" s="108"/>
      <c r="U376" s="108"/>
      <c r="V376" s="84"/>
      <c r="W376" s="84"/>
      <c r="X376" s="84"/>
      <c r="Y376" s="84"/>
      <c r="Z376" s="84"/>
      <c r="AA376" s="84"/>
      <c r="AB376" s="88" t="s">
        <v>584</v>
      </c>
      <c r="AC376" s="84"/>
      <c r="AD376" s="84"/>
      <c r="AE376" s="87"/>
      <c r="AF376" s="88">
        <v>84289</v>
      </c>
      <c r="AG376" s="39"/>
      <c r="AH376" s="39"/>
      <c r="AI376" s="88">
        <v>84309</v>
      </c>
      <c r="AJ376" s="39"/>
      <c r="AK376" s="39"/>
      <c r="AL376" s="88">
        <v>84329</v>
      </c>
      <c r="AM376" s="39"/>
      <c r="AN376" s="39"/>
      <c r="AO376" s="88">
        <v>84349</v>
      </c>
      <c r="AP376" s="39"/>
      <c r="AQ376" s="39"/>
      <c r="AR376" s="88">
        <v>84369</v>
      </c>
      <c r="AS376" s="39"/>
      <c r="AT376" s="39"/>
      <c r="AU376" s="88">
        <v>84294</v>
      </c>
      <c r="AV376" s="39"/>
      <c r="AW376" s="39"/>
      <c r="AX376" s="24">
        <v>116119</v>
      </c>
      <c r="AY376" s="39"/>
      <c r="AZ376" s="39"/>
      <c r="BA376" s="24">
        <v>110429</v>
      </c>
      <c r="BB376" s="39"/>
      <c r="BC376" s="39"/>
      <c r="BD376" s="24"/>
      <c r="BE376" s="39"/>
      <c r="BF376" s="39"/>
      <c r="BG376" s="24"/>
      <c r="BH376" s="39"/>
      <c r="BI376" s="39"/>
      <c r="BJ376" s="24"/>
      <c r="BK376" s="39"/>
      <c r="BL376" s="39"/>
      <c r="BM376" s="24"/>
      <c r="BN376" s="39"/>
      <c r="BO376" s="39"/>
    </row>
    <row r="377" spans="1:67" x14ac:dyDescent="0.2">
      <c r="A377" s="29" t="s">
        <v>25</v>
      </c>
      <c r="B377" s="29" t="s">
        <v>26</v>
      </c>
      <c r="C377" s="29">
        <f>'À renseigner'!$I$13</f>
        <v>0</v>
      </c>
      <c r="D377" s="82"/>
      <c r="E377" s="83"/>
      <c r="F377" s="83"/>
      <c r="G377" s="83"/>
      <c r="H377" s="83"/>
      <c r="I377" s="84"/>
      <c r="J377" s="84"/>
      <c r="K377" s="83" t="s">
        <v>27</v>
      </c>
      <c r="L377" s="83" t="s">
        <v>27</v>
      </c>
      <c r="M377" s="84"/>
      <c r="N377" s="84"/>
      <c r="O377" s="84"/>
      <c r="P377" s="84"/>
      <c r="Q377" s="84"/>
      <c r="R377" s="84"/>
      <c r="S377" s="84"/>
      <c r="T377" s="108"/>
      <c r="U377" s="108"/>
      <c r="V377" s="84"/>
      <c r="W377" s="84"/>
      <c r="X377" s="84"/>
      <c r="Y377" s="84"/>
      <c r="Z377" s="84"/>
      <c r="AA377" s="84"/>
      <c r="AB377" s="88" t="s">
        <v>584</v>
      </c>
      <c r="AC377" s="84"/>
      <c r="AD377" s="84"/>
      <c r="AE377" s="87"/>
      <c r="AF377" s="88">
        <v>84289</v>
      </c>
      <c r="AG377" s="39"/>
      <c r="AH377" s="39"/>
      <c r="AI377" s="88">
        <v>84309</v>
      </c>
      <c r="AJ377" s="39"/>
      <c r="AK377" s="39"/>
      <c r="AL377" s="88">
        <v>84329</v>
      </c>
      <c r="AM377" s="39"/>
      <c r="AN377" s="39"/>
      <c r="AO377" s="88">
        <v>84349</v>
      </c>
      <c r="AP377" s="39"/>
      <c r="AQ377" s="39"/>
      <c r="AR377" s="88">
        <v>84369</v>
      </c>
      <c r="AS377" s="39"/>
      <c r="AT377" s="39"/>
      <c r="AU377" s="88">
        <v>84294</v>
      </c>
      <c r="AV377" s="39"/>
      <c r="AW377" s="39"/>
      <c r="AX377" s="24">
        <v>116119</v>
      </c>
      <c r="AY377" s="39"/>
      <c r="AZ377" s="39"/>
      <c r="BA377" s="24">
        <v>110429</v>
      </c>
      <c r="BB377" s="39"/>
      <c r="BC377" s="39"/>
      <c r="BD377" s="24"/>
      <c r="BE377" s="39"/>
      <c r="BF377" s="39"/>
      <c r="BG377" s="24"/>
      <c r="BH377" s="39"/>
      <c r="BI377" s="39"/>
      <c r="BJ377" s="24"/>
      <c r="BK377" s="39"/>
      <c r="BL377" s="39"/>
      <c r="BM377" s="24"/>
      <c r="BN377" s="39"/>
      <c r="BO377" s="39"/>
    </row>
    <row r="378" spans="1:67" x14ac:dyDescent="0.2">
      <c r="A378" s="29" t="s">
        <v>25</v>
      </c>
      <c r="B378" s="29" t="s">
        <v>26</v>
      </c>
      <c r="C378" s="29">
        <f>'À renseigner'!$I$13</f>
        <v>0</v>
      </c>
      <c r="D378" s="82"/>
      <c r="E378" s="83"/>
      <c r="F378" s="83"/>
      <c r="G378" s="83"/>
      <c r="H378" s="83"/>
      <c r="I378" s="84"/>
      <c r="J378" s="84"/>
      <c r="K378" s="83" t="s">
        <v>27</v>
      </c>
      <c r="L378" s="83" t="s">
        <v>27</v>
      </c>
      <c r="M378" s="84"/>
      <c r="N378" s="84"/>
      <c r="O378" s="84"/>
      <c r="P378" s="84"/>
      <c r="Q378" s="84"/>
      <c r="R378" s="84"/>
      <c r="S378" s="84"/>
      <c r="T378" s="108"/>
      <c r="U378" s="108"/>
      <c r="V378" s="84"/>
      <c r="W378" s="84"/>
      <c r="X378" s="84"/>
      <c r="Y378" s="84"/>
      <c r="Z378" s="84"/>
      <c r="AA378" s="84"/>
      <c r="AB378" s="88" t="s">
        <v>584</v>
      </c>
      <c r="AC378" s="84"/>
      <c r="AD378" s="84"/>
      <c r="AE378" s="87"/>
      <c r="AF378" s="88">
        <v>84289</v>
      </c>
      <c r="AG378" s="39"/>
      <c r="AH378" s="39"/>
      <c r="AI378" s="88">
        <v>84309</v>
      </c>
      <c r="AJ378" s="39"/>
      <c r="AK378" s="39"/>
      <c r="AL378" s="88">
        <v>84329</v>
      </c>
      <c r="AM378" s="39"/>
      <c r="AN378" s="39"/>
      <c r="AO378" s="88">
        <v>84349</v>
      </c>
      <c r="AP378" s="39"/>
      <c r="AQ378" s="39"/>
      <c r="AR378" s="88">
        <v>84369</v>
      </c>
      <c r="AS378" s="39"/>
      <c r="AT378" s="39"/>
      <c r="AU378" s="88">
        <v>84294</v>
      </c>
      <c r="AV378" s="39"/>
      <c r="AW378" s="39"/>
      <c r="AX378" s="24">
        <v>116119</v>
      </c>
      <c r="AY378" s="39"/>
      <c r="AZ378" s="39"/>
      <c r="BA378" s="24">
        <v>110429</v>
      </c>
      <c r="BB378" s="39"/>
      <c r="BC378" s="39"/>
      <c r="BD378" s="24"/>
      <c r="BE378" s="39"/>
      <c r="BF378" s="39"/>
      <c r="BG378" s="24"/>
      <c r="BH378" s="39"/>
      <c r="BI378" s="39"/>
      <c r="BJ378" s="24"/>
      <c r="BK378" s="39"/>
      <c r="BL378" s="39"/>
      <c r="BM378" s="24"/>
      <c r="BN378" s="39"/>
      <c r="BO378" s="39"/>
    </row>
    <row r="379" spans="1:67" x14ac:dyDescent="0.2">
      <c r="A379" s="29" t="s">
        <v>25</v>
      </c>
      <c r="B379" s="29" t="s">
        <v>26</v>
      </c>
      <c r="C379" s="29">
        <f>'À renseigner'!$I$13</f>
        <v>0</v>
      </c>
      <c r="D379" s="82"/>
      <c r="E379" s="83"/>
      <c r="F379" s="83"/>
      <c r="G379" s="83"/>
      <c r="H379" s="83"/>
      <c r="I379" s="84"/>
      <c r="J379" s="84"/>
      <c r="K379" s="83" t="s">
        <v>27</v>
      </c>
      <c r="L379" s="83" t="s">
        <v>27</v>
      </c>
      <c r="M379" s="84"/>
      <c r="N379" s="84"/>
      <c r="O379" s="84"/>
      <c r="P379" s="84"/>
      <c r="Q379" s="84"/>
      <c r="R379" s="84"/>
      <c r="S379" s="84"/>
      <c r="T379" s="108"/>
      <c r="U379" s="108"/>
      <c r="V379" s="84"/>
      <c r="W379" s="84"/>
      <c r="X379" s="84"/>
      <c r="Y379" s="84"/>
      <c r="Z379" s="84"/>
      <c r="AA379" s="84"/>
      <c r="AB379" s="88" t="s">
        <v>584</v>
      </c>
      <c r="AC379" s="84"/>
      <c r="AD379" s="84"/>
      <c r="AE379" s="87"/>
      <c r="AF379" s="88">
        <v>84289</v>
      </c>
      <c r="AG379" s="39"/>
      <c r="AH379" s="39"/>
      <c r="AI379" s="88">
        <v>84309</v>
      </c>
      <c r="AJ379" s="39"/>
      <c r="AK379" s="39"/>
      <c r="AL379" s="88">
        <v>84329</v>
      </c>
      <c r="AM379" s="39"/>
      <c r="AN379" s="39"/>
      <c r="AO379" s="88">
        <v>84349</v>
      </c>
      <c r="AP379" s="39"/>
      <c r="AQ379" s="39"/>
      <c r="AR379" s="88">
        <v>84369</v>
      </c>
      <c r="AS379" s="39"/>
      <c r="AT379" s="39"/>
      <c r="AU379" s="88">
        <v>84294</v>
      </c>
      <c r="AV379" s="39"/>
      <c r="AW379" s="39"/>
      <c r="AX379" s="24">
        <v>116119</v>
      </c>
      <c r="AY379" s="39"/>
      <c r="AZ379" s="39"/>
      <c r="BA379" s="24">
        <v>110429</v>
      </c>
      <c r="BB379" s="39"/>
      <c r="BC379" s="39"/>
      <c r="BD379" s="24"/>
      <c r="BE379" s="39"/>
      <c r="BF379" s="39"/>
      <c r="BG379" s="24"/>
      <c r="BH379" s="39"/>
      <c r="BI379" s="39"/>
      <c r="BJ379" s="24"/>
      <c r="BK379" s="39"/>
      <c r="BL379" s="39"/>
      <c r="BM379" s="24"/>
      <c r="BN379" s="39"/>
      <c r="BO379" s="39"/>
    </row>
    <row r="380" spans="1:67" x14ac:dyDescent="0.2">
      <c r="A380" s="29" t="s">
        <v>25</v>
      </c>
      <c r="B380" s="29" t="s">
        <v>26</v>
      </c>
      <c r="C380" s="29">
        <f>'À renseigner'!$I$13</f>
        <v>0</v>
      </c>
      <c r="D380" s="82"/>
      <c r="E380" s="83"/>
      <c r="F380" s="83"/>
      <c r="G380" s="83"/>
      <c r="H380" s="83"/>
      <c r="I380" s="84"/>
      <c r="J380" s="84"/>
      <c r="K380" s="83" t="s">
        <v>27</v>
      </c>
      <c r="L380" s="83" t="s">
        <v>27</v>
      </c>
      <c r="M380" s="84"/>
      <c r="N380" s="84"/>
      <c r="O380" s="84"/>
      <c r="P380" s="84"/>
      <c r="Q380" s="84"/>
      <c r="R380" s="84"/>
      <c r="S380" s="84"/>
      <c r="T380" s="108"/>
      <c r="U380" s="108"/>
      <c r="V380" s="84"/>
      <c r="W380" s="84"/>
      <c r="X380" s="84"/>
      <c r="Y380" s="84"/>
      <c r="Z380" s="84"/>
      <c r="AA380" s="84"/>
      <c r="AB380" s="88" t="s">
        <v>584</v>
      </c>
      <c r="AC380" s="84"/>
      <c r="AD380" s="84"/>
      <c r="AE380" s="87"/>
      <c r="AF380" s="88">
        <v>84289</v>
      </c>
      <c r="AG380" s="39"/>
      <c r="AH380" s="39"/>
      <c r="AI380" s="88">
        <v>84309</v>
      </c>
      <c r="AJ380" s="39"/>
      <c r="AK380" s="39"/>
      <c r="AL380" s="88">
        <v>84329</v>
      </c>
      <c r="AM380" s="39"/>
      <c r="AN380" s="39"/>
      <c r="AO380" s="88">
        <v>84349</v>
      </c>
      <c r="AP380" s="39"/>
      <c r="AQ380" s="39"/>
      <c r="AR380" s="88">
        <v>84369</v>
      </c>
      <c r="AS380" s="39"/>
      <c r="AT380" s="39"/>
      <c r="AU380" s="88">
        <v>84294</v>
      </c>
      <c r="AV380" s="39"/>
      <c r="AW380" s="39"/>
      <c r="AX380" s="24">
        <v>116119</v>
      </c>
      <c r="AY380" s="39"/>
      <c r="AZ380" s="39"/>
      <c r="BA380" s="24">
        <v>110429</v>
      </c>
      <c r="BB380" s="39"/>
      <c r="BC380" s="39"/>
      <c r="BD380" s="24"/>
      <c r="BE380" s="39"/>
      <c r="BF380" s="39"/>
      <c r="BG380" s="24"/>
      <c r="BH380" s="39"/>
      <c r="BI380" s="39"/>
      <c r="BJ380" s="24"/>
      <c r="BK380" s="39"/>
      <c r="BL380" s="39"/>
      <c r="BM380" s="24"/>
      <c r="BN380" s="39"/>
      <c r="BO380" s="39"/>
    </row>
    <row r="381" spans="1:67" x14ac:dyDescent="0.2">
      <c r="A381" s="29" t="s">
        <v>25</v>
      </c>
      <c r="B381" s="29" t="s">
        <v>26</v>
      </c>
      <c r="C381" s="29">
        <f>'À renseigner'!$I$13</f>
        <v>0</v>
      </c>
      <c r="D381" s="82"/>
      <c r="E381" s="83"/>
      <c r="F381" s="83"/>
      <c r="G381" s="83"/>
      <c r="H381" s="83"/>
      <c r="I381" s="84"/>
      <c r="J381" s="84"/>
      <c r="K381" s="83" t="s">
        <v>27</v>
      </c>
      <c r="L381" s="83" t="s">
        <v>27</v>
      </c>
      <c r="M381" s="84"/>
      <c r="N381" s="84"/>
      <c r="O381" s="84"/>
      <c r="P381" s="84"/>
      <c r="Q381" s="84"/>
      <c r="R381" s="84"/>
      <c r="S381" s="84"/>
      <c r="T381" s="108"/>
      <c r="U381" s="108"/>
      <c r="V381" s="84"/>
      <c r="W381" s="84"/>
      <c r="X381" s="84"/>
      <c r="Y381" s="84"/>
      <c r="Z381" s="84"/>
      <c r="AA381" s="84"/>
      <c r="AB381" s="88" t="s">
        <v>584</v>
      </c>
      <c r="AC381" s="84"/>
      <c r="AD381" s="84"/>
      <c r="AE381" s="87"/>
      <c r="AF381" s="88">
        <v>84289</v>
      </c>
      <c r="AG381" s="39"/>
      <c r="AH381" s="39"/>
      <c r="AI381" s="88">
        <v>84309</v>
      </c>
      <c r="AJ381" s="39"/>
      <c r="AK381" s="39"/>
      <c r="AL381" s="88">
        <v>84329</v>
      </c>
      <c r="AM381" s="39"/>
      <c r="AN381" s="39"/>
      <c r="AO381" s="88">
        <v>84349</v>
      </c>
      <c r="AP381" s="39"/>
      <c r="AQ381" s="39"/>
      <c r="AR381" s="88">
        <v>84369</v>
      </c>
      <c r="AS381" s="39"/>
      <c r="AT381" s="39"/>
      <c r="AU381" s="88">
        <v>84294</v>
      </c>
      <c r="AV381" s="39"/>
      <c r="AW381" s="39"/>
      <c r="AX381" s="24">
        <v>116119</v>
      </c>
      <c r="AY381" s="39"/>
      <c r="AZ381" s="39"/>
      <c r="BA381" s="24">
        <v>110429</v>
      </c>
      <c r="BB381" s="39"/>
      <c r="BC381" s="39"/>
      <c r="BD381" s="24"/>
      <c r="BE381" s="39"/>
      <c r="BF381" s="39"/>
      <c r="BG381" s="24"/>
      <c r="BH381" s="39"/>
      <c r="BI381" s="39"/>
      <c r="BJ381" s="24"/>
      <c r="BK381" s="39"/>
      <c r="BL381" s="39"/>
      <c r="BM381" s="24"/>
      <c r="BN381" s="39"/>
      <c r="BO381" s="39"/>
    </row>
    <row r="382" spans="1:67" x14ac:dyDescent="0.2">
      <c r="A382" s="29" t="s">
        <v>25</v>
      </c>
      <c r="B382" s="29" t="s">
        <v>26</v>
      </c>
      <c r="C382" s="29">
        <f>'À renseigner'!$I$13</f>
        <v>0</v>
      </c>
      <c r="D382" s="82"/>
      <c r="E382" s="83"/>
      <c r="F382" s="83"/>
      <c r="G382" s="83"/>
      <c r="H382" s="83"/>
      <c r="I382" s="84"/>
      <c r="J382" s="84"/>
      <c r="K382" s="83" t="s">
        <v>27</v>
      </c>
      <c r="L382" s="83" t="s">
        <v>27</v>
      </c>
      <c r="M382" s="84"/>
      <c r="N382" s="84"/>
      <c r="O382" s="84"/>
      <c r="P382" s="84"/>
      <c r="Q382" s="84"/>
      <c r="R382" s="84"/>
      <c r="S382" s="84"/>
      <c r="T382" s="108"/>
      <c r="U382" s="108"/>
      <c r="V382" s="84"/>
      <c r="W382" s="84"/>
      <c r="X382" s="84"/>
      <c r="Y382" s="84"/>
      <c r="Z382" s="84"/>
      <c r="AA382" s="84"/>
      <c r="AB382" s="88" t="s">
        <v>584</v>
      </c>
      <c r="AC382" s="84"/>
      <c r="AD382" s="84"/>
      <c r="AE382" s="87"/>
      <c r="AF382" s="88">
        <v>84289</v>
      </c>
      <c r="AG382" s="39"/>
      <c r="AH382" s="39"/>
      <c r="AI382" s="88">
        <v>84309</v>
      </c>
      <c r="AJ382" s="39"/>
      <c r="AK382" s="39"/>
      <c r="AL382" s="88">
        <v>84329</v>
      </c>
      <c r="AM382" s="39"/>
      <c r="AN382" s="39"/>
      <c r="AO382" s="88">
        <v>84349</v>
      </c>
      <c r="AP382" s="39"/>
      <c r="AQ382" s="39"/>
      <c r="AR382" s="88">
        <v>84369</v>
      </c>
      <c r="AS382" s="39"/>
      <c r="AT382" s="39"/>
      <c r="AU382" s="88">
        <v>84294</v>
      </c>
      <c r="AV382" s="39"/>
      <c r="AW382" s="39"/>
      <c r="AX382" s="24">
        <v>116119</v>
      </c>
      <c r="AY382" s="39"/>
      <c r="AZ382" s="39"/>
      <c r="BA382" s="24">
        <v>110429</v>
      </c>
      <c r="BB382" s="39"/>
      <c r="BC382" s="39"/>
      <c r="BD382" s="24"/>
      <c r="BE382" s="39"/>
      <c r="BF382" s="39"/>
      <c r="BG382" s="24"/>
      <c r="BH382" s="39"/>
      <c r="BI382" s="39"/>
      <c r="BJ382" s="24"/>
      <c r="BK382" s="39"/>
      <c r="BL382" s="39"/>
      <c r="BM382" s="24"/>
      <c r="BN382" s="39"/>
      <c r="BO382" s="39"/>
    </row>
    <row r="383" spans="1:67" x14ac:dyDescent="0.2">
      <c r="A383" s="29" t="s">
        <v>25</v>
      </c>
      <c r="B383" s="29" t="s">
        <v>26</v>
      </c>
      <c r="C383" s="29">
        <f>'À renseigner'!$I$13</f>
        <v>0</v>
      </c>
      <c r="D383" s="82"/>
      <c r="E383" s="83"/>
      <c r="F383" s="83"/>
      <c r="G383" s="83"/>
      <c r="H383" s="83"/>
      <c r="I383" s="84"/>
      <c r="J383" s="84"/>
      <c r="K383" s="83" t="s">
        <v>27</v>
      </c>
      <c r="L383" s="83" t="s">
        <v>27</v>
      </c>
      <c r="M383" s="84"/>
      <c r="N383" s="84"/>
      <c r="O383" s="84"/>
      <c r="P383" s="84"/>
      <c r="Q383" s="84"/>
      <c r="R383" s="84"/>
      <c r="S383" s="84"/>
      <c r="T383" s="108"/>
      <c r="U383" s="108"/>
      <c r="V383" s="84"/>
      <c r="W383" s="84"/>
      <c r="X383" s="84"/>
      <c r="Y383" s="84"/>
      <c r="Z383" s="84"/>
      <c r="AA383" s="84"/>
      <c r="AB383" s="88" t="s">
        <v>584</v>
      </c>
      <c r="AC383" s="84"/>
      <c r="AD383" s="84"/>
      <c r="AE383" s="87"/>
      <c r="AF383" s="88">
        <v>84289</v>
      </c>
      <c r="AG383" s="39"/>
      <c r="AH383" s="39"/>
      <c r="AI383" s="88">
        <v>84309</v>
      </c>
      <c r="AJ383" s="39"/>
      <c r="AK383" s="39"/>
      <c r="AL383" s="88">
        <v>84329</v>
      </c>
      <c r="AM383" s="39"/>
      <c r="AN383" s="39"/>
      <c r="AO383" s="88">
        <v>84349</v>
      </c>
      <c r="AP383" s="39"/>
      <c r="AQ383" s="39"/>
      <c r="AR383" s="88">
        <v>84369</v>
      </c>
      <c r="AS383" s="39"/>
      <c r="AT383" s="39"/>
      <c r="AU383" s="88">
        <v>84294</v>
      </c>
      <c r="AV383" s="39"/>
      <c r="AW383" s="39"/>
      <c r="AX383" s="24">
        <v>116119</v>
      </c>
      <c r="AY383" s="39"/>
      <c r="AZ383" s="39"/>
      <c r="BA383" s="24">
        <v>110429</v>
      </c>
      <c r="BB383" s="39"/>
      <c r="BC383" s="39"/>
      <c r="BD383" s="24"/>
      <c r="BE383" s="39"/>
      <c r="BF383" s="39"/>
      <c r="BG383" s="24"/>
      <c r="BH383" s="39"/>
      <c r="BI383" s="39"/>
      <c r="BJ383" s="24"/>
      <c r="BK383" s="39"/>
      <c r="BL383" s="39"/>
      <c r="BM383" s="24"/>
      <c r="BN383" s="39"/>
      <c r="BO383" s="39"/>
    </row>
    <row r="384" spans="1:67" x14ac:dyDescent="0.2">
      <c r="A384" s="29" t="s">
        <v>25</v>
      </c>
      <c r="B384" s="29" t="s">
        <v>26</v>
      </c>
      <c r="C384" s="29">
        <f>'À renseigner'!$I$13</f>
        <v>0</v>
      </c>
      <c r="D384" s="82"/>
      <c r="E384" s="83"/>
      <c r="F384" s="83"/>
      <c r="G384" s="83"/>
      <c r="H384" s="83"/>
      <c r="I384" s="84"/>
      <c r="J384" s="84"/>
      <c r="K384" s="83" t="s">
        <v>27</v>
      </c>
      <c r="L384" s="83" t="s">
        <v>27</v>
      </c>
      <c r="M384" s="84"/>
      <c r="N384" s="84"/>
      <c r="O384" s="84"/>
      <c r="P384" s="84"/>
      <c r="Q384" s="84"/>
      <c r="R384" s="84"/>
      <c r="S384" s="84"/>
      <c r="T384" s="108"/>
      <c r="U384" s="108"/>
      <c r="V384" s="84"/>
      <c r="W384" s="84"/>
      <c r="X384" s="84"/>
      <c r="Y384" s="84"/>
      <c r="Z384" s="84"/>
      <c r="AA384" s="84"/>
      <c r="AB384" s="88" t="s">
        <v>584</v>
      </c>
      <c r="AC384" s="84"/>
      <c r="AD384" s="84"/>
      <c r="AE384" s="87"/>
      <c r="AF384" s="88">
        <v>84289</v>
      </c>
      <c r="AG384" s="39"/>
      <c r="AH384" s="39"/>
      <c r="AI384" s="88">
        <v>84309</v>
      </c>
      <c r="AJ384" s="39"/>
      <c r="AK384" s="39"/>
      <c r="AL384" s="88">
        <v>84329</v>
      </c>
      <c r="AM384" s="39"/>
      <c r="AN384" s="39"/>
      <c r="AO384" s="88">
        <v>84349</v>
      </c>
      <c r="AP384" s="39"/>
      <c r="AQ384" s="39"/>
      <c r="AR384" s="88">
        <v>84369</v>
      </c>
      <c r="AS384" s="39"/>
      <c r="AT384" s="39"/>
      <c r="AU384" s="88">
        <v>84294</v>
      </c>
      <c r="AV384" s="39"/>
      <c r="AW384" s="39"/>
      <c r="AX384" s="24">
        <v>116119</v>
      </c>
      <c r="AY384" s="39"/>
      <c r="AZ384" s="39"/>
      <c r="BA384" s="24">
        <v>110429</v>
      </c>
      <c r="BB384" s="39"/>
      <c r="BC384" s="39"/>
      <c r="BD384" s="24"/>
      <c r="BE384" s="39"/>
      <c r="BF384" s="39"/>
      <c r="BG384" s="24"/>
      <c r="BH384" s="39"/>
      <c r="BI384" s="39"/>
      <c r="BJ384" s="24"/>
      <c r="BK384" s="39"/>
      <c r="BL384" s="39"/>
      <c r="BM384" s="24"/>
      <c r="BN384" s="39"/>
      <c r="BO384" s="39"/>
    </row>
    <row r="385" spans="1:67" x14ac:dyDescent="0.2">
      <c r="A385" s="29" t="s">
        <v>25</v>
      </c>
      <c r="B385" s="29" t="s">
        <v>26</v>
      </c>
      <c r="C385" s="29">
        <f>'À renseigner'!$I$13</f>
        <v>0</v>
      </c>
      <c r="D385" s="82"/>
      <c r="E385" s="83"/>
      <c r="F385" s="83"/>
      <c r="G385" s="83"/>
      <c r="H385" s="83"/>
      <c r="I385" s="84"/>
      <c r="J385" s="84"/>
      <c r="K385" s="83" t="s">
        <v>27</v>
      </c>
      <c r="L385" s="83" t="s">
        <v>27</v>
      </c>
      <c r="M385" s="84"/>
      <c r="N385" s="84"/>
      <c r="O385" s="84"/>
      <c r="P385" s="84"/>
      <c r="Q385" s="84"/>
      <c r="R385" s="84"/>
      <c r="S385" s="84"/>
      <c r="T385" s="108"/>
      <c r="U385" s="108"/>
      <c r="V385" s="84"/>
      <c r="W385" s="84"/>
      <c r="X385" s="84"/>
      <c r="Y385" s="84"/>
      <c r="Z385" s="84"/>
      <c r="AA385" s="84"/>
      <c r="AB385" s="88" t="s">
        <v>584</v>
      </c>
      <c r="AC385" s="84"/>
      <c r="AD385" s="84"/>
      <c r="AE385" s="87"/>
      <c r="AF385" s="88">
        <v>84289</v>
      </c>
      <c r="AG385" s="39"/>
      <c r="AH385" s="39"/>
      <c r="AI385" s="88">
        <v>84309</v>
      </c>
      <c r="AJ385" s="39"/>
      <c r="AK385" s="39"/>
      <c r="AL385" s="88">
        <v>84329</v>
      </c>
      <c r="AM385" s="39"/>
      <c r="AN385" s="39"/>
      <c r="AO385" s="88">
        <v>84349</v>
      </c>
      <c r="AP385" s="39"/>
      <c r="AQ385" s="39"/>
      <c r="AR385" s="88">
        <v>84369</v>
      </c>
      <c r="AS385" s="39"/>
      <c r="AT385" s="39"/>
      <c r="AU385" s="88">
        <v>84294</v>
      </c>
      <c r="AV385" s="39"/>
      <c r="AW385" s="39"/>
      <c r="AX385" s="24">
        <v>116119</v>
      </c>
      <c r="AY385" s="39"/>
      <c r="AZ385" s="39"/>
      <c r="BA385" s="24">
        <v>110429</v>
      </c>
      <c r="BB385" s="39"/>
      <c r="BC385" s="39"/>
      <c r="BD385" s="24"/>
      <c r="BE385" s="39"/>
      <c r="BF385" s="39"/>
      <c r="BG385" s="24"/>
      <c r="BH385" s="39"/>
      <c r="BI385" s="39"/>
      <c r="BJ385" s="24"/>
      <c r="BK385" s="39"/>
      <c r="BL385" s="39"/>
      <c r="BM385" s="24"/>
      <c r="BN385" s="39"/>
      <c r="BO385" s="39"/>
    </row>
    <row r="386" spans="1:67" x14ac:dyDescent="0.2">
      <c r="A386" s="29" t="s">
        <v>25</v>
      </c>
      <c r="B386" s="29" t="s">
        <v>26</v>
      </c>
      <c r="C386" s="29">
        <f>'À renseigner'!$I$13</f>
        <v>0</v>
      </c>
      <c r="D386" s="82"/>
      <c r="E386" s="83"/>
      <c r="F386" s="83"/>
      <c r="G386" s="83"/>
      <c r="H386" s="83"/>
      <c r="I386" s="84"/>
      <c r="J386" s="84"/>
      <c r="K386" s="83" t="s">
        <v>27</v>
      </c>
      <c r="L386" s="83" t="s">
        <v>27</v>
      </c>
      <c r="M386" s="84"/>
      <c r="N386" s="84"/>
      <c r="O386" s="84"/>
      <c r="P386" s="84"/>
      <c r="Q386" s="84"/>
      <c r="R386" s="84"/>
      <c r="S386" s="84"/>
      <c r="T386" s="108"/>
      <c r="U386" s="108"/>
      <c r="V386" s="84"/>
      <c r="W386" s="84"/>
      <c r="X386" s="84"/>
      <c r="Y386" s="84"/>
      <c r="Z386" s="84"/>
      <c r="AA386" s="84"/>
      <c r="AB386" s="88" t="s">
        <v>584</v>
      </c>
      <c r="AC386" s="84"/>
      <c r="AD386" s="84"/>
      <c r="AE386" s="87"/>
      <c r="AF386" s="88">
        <v>84289</v>
      </c>
      <c r="AG386" s="39"/>
      <c r="AH386" s="39"/>
      <c r="AI386" s="88">
        <v>84309</v>
      </c>
      <c r="AJ386" s="39"/>
      <c r="AK386" s="39"/>
      <c r="AL386" s="88">
        <v>84329</v>
      </c>
      <c r="AM386" s="39"/>
      <c r="AN386" s="39"/>
      <c r="AO386" s="88">
        <v>84349</v>
      </c>
      <c r="AP386" s="39"/>
      <c r="AQ386" s="39"/>
      <c r="AR386" s="88">
        <v>84369</v>
      </c>
      <c r="AS386" s="39"/>
      <c r="AT386" s="39"/>
      <c r="AU386" s="88">
        <v>84294</v>
      </c>
      <c r="AV386" s="39"/>
      <c r="AW386" s="39"/>
      <c r="AX386" s="24">
        <v>116119</v>
      </c>
      <c r="AY386" s="39"/>
      <c r="AZ386" s="39"/>
      <c r="BA386" s="24">
        <v>110429</v>
      </c>
      <c r="BB386" s="39"/>
      <c r="BC386" s="39"/>
      <c r="BD386" s="24"/>
      <c r="BE386" s="39"/>
      <c r="BF386" s="39"/>
      <c r="BG386" s="24"/>
      <c r="BH386" s="39"/>
      <c r="BI386" s="39"/>
      <c r="BJ386" s="24"/>
      <c r="BK386" s="39"/>
      <c r="BL386" s="39"/>
      <c r="BM386" s="24"/>
      <c r="BN386" s="39"/>
      <c r="BO386" s="39"/>
    </row>
    <row r="387" spans="1:67" x14ac:dyDescent="0.2">
      <c r="A387" s="29" t="s">
        <v>25</v>
      </c>
      <c r="B387" s="29" t="s">
        <v>26</v>
      </c>
      <c r="C387" s="29">
        <f>'À renseigner'!$I$13</f>
        <v>0</v>
      </c>
      <c r="D387" s="82"/>
      <c r="E387" s="83"/>
      <c r="F387" s="83"/>
      <c r="G387" s="83"/>
      <c r="H387" s="83"/>
      <c r="I387" s="84"/>
      <c r="J387" s="84"/>
      <c r="K387" s="83" t="s">
        <v>27</v>
      </c>
      <c r="L387" s="83" t="s">
        <v>27</v>
      </c>
      <c r="M387" s="84"/>
      <c r="N387" s="84"/>
      <c r="O387" s="84"/>
      <c r="P387" s="84"/>
      <c r="Q387" s="84"/>
      <c r="R387" s="84"/>
      <c r="S387" s="84"/>
      <c r="T387" s="108"/>
      <c r="U387" s="108"/>
      <c r="V387" s="84"/>
      <c r="W387" s="84"/>
      <c r="X387" s="84"/>
      <c r="Y387" s="84"/>
      <c r="Z387" s="84"/>
      <c r="AA387" s="84"/>
      <c r="AB387" s="88" t="s">
        <v>584</v>
      </c>
      <c r="AC387" s="84"/>
      <c r="AD387" s="84"/>
      <c r="AE387" s="87"/>
      <c r="AF387" s="88">
        <v>84289</v>
      </c>
      <c r="AG387" s="39"/>
      <c r="AH387" s="39"/>
      <c r="AI387" s="88">
        <v>84309</v>
      </c>
      <c r="AJ387" s="39"/>
      <c r="AK387" s="39"/>
      <c r="AL387" s="88">
        <v>84329</v>
      </c>
      <c r="AM387" s="39"/>
      <c r="AN387" s="39"/>
      <c r="AO387" s="88">
        <v>84349</v>
      </c>
      <c r="AP387" s="39"/>
      <c r="AQ387" s="39"/>
      <c r="AR387" s="88">
        <v>84369</v>
      </c>
      <c r="AS387" s="39"/>
      <c r="AT387" s="39"/>
      <c r="AU387" s="88">
        <v>84294</v>
      </c>
      <c r="AV387" s="39"/>
      <c r="AW387" s="39"/>
      <c r="AX387" s="24">
        <v>116119</v>
      </c>
      <c r="AY387" s="39"/>
      <c r="AZ387" s="39"/>
      <c r="BA387" s="24">
        <v>110429</v>
      </c>
      <c r="BB387" s="39"/>
      <c r="BC387" s="39"/>
      <c r="BD387" s="24"/>
      <c r="BE387" s="39"/>
      <c r="BF387" s="39"/>
      <c r="BG387" s="24"/>
      <c r="BH387" s="39"/>
      <c r="BI387" s="39"/>
      <c r="BJ387" s="24"/>
      <c r="BK387" s="39"/>
      <c r="BL387" s="39"/>
      <c r="BM387" s="24"/>
      <c r="BN387" s="39"/>
      <c r="BO387" s="39"/>
    </row>
    <row r="388" spans="1:67" x14ac:dyDescent="0.2">
      <c r="A388" s="29" t="s">
        <v>25</v>
      </c>
      <c r="B388" s="29" t="s">
        <v>26</v>
      </c>
      <c r="C388" s="29">
        <f>'À renseigner'!$I$13</f>
        <v>0</v>
      </c>
      <c r="D388" s="82"/>
      <c r="E388" s="83"/>
      <c r="F388" s="83"/>
      <c r="G388" s="83"/>
      <c r="H388" s="83"/>
      <c r="I388" s="84"/>
      <c r="J388" s="84"/>
      <c r="K388" s="83" t="s">
        <v>27</v>
      </c>
      <c r="L388" s="83" t="s">
        <v>27</v>
      </c>
      <c r="M388" s="84"/>
      <c r="N388" s="84"/>
      <c r="O388" s="84"/>
      <c r="P388" s="84"/>
      <c r="Q388" s="84"/>
      <c r="R388" s="84"/>
      <c r="S388" s="84"/>
      <c r="T388" s="108"/>
      <c r="U388" s="108"/>
      <c r="V388" s="84"/>
      <c r="W388" s="84"/>
      <c r="X388" s="84"/>
      <c r="Y388" s="84"/>
      <c r="Z388" s="84"/>
      <c r="AA388" s="84"/>
      <c r="AB388" s="88" t="s">
        <v>584</v>
      </c>
      <c r="AC388" s="84"/>
      <c r="AD388" s="84"/>
      <c r="AE388" s="87"/>
      <c r="AF388" s="88">
        <v>84289</v>
      </c>
      <c r="AG388" s="39"/>
      <c r="AH388" s="39"/>
      <c r="AI388" s="88">
        <v>84309</v>
      </c>
      <c r="AJ388" s="39"/>
      <c r="AK388" s="39"/>
      <c r="AL388" s="88">
        <v>84329</v>
      </c>
      <c r="AM388" s="39"/>
      <c r="AN388" s="39"/>
      <c r="AO388" s="88">
        <v>84349</v>
      </c>
      <c r="AP388" s="39"/>
      <c r="AQ388" s="39"/>
      <c r="AR388" s="88">
        <v>84369</v>
      </c>
      <c r="AS388" s="39"/>
      <c r="AT388" s="39"/>
      <c r="AU388" s="88">
        <v>84294</v>
      </c>
      <c r="AV388" s="39"/>
      <c r="AW388" s="39"/>
      <c r="AX388" s="24">
        <v>116119</v>
      </c>
      <c r="AY388" s="39"/>
      <c r="AZ388" s="39"/>
      <c r="BA388" s="24">
        <v>110429</v>
      </c>
      <c r="BB388" s="39"/>
      <c r="BC388" s="39"/>
      <c r="BD388" s="24"/>
      <c r="BE388" s="39"/>
      <c r="BF388" s="39"/>
      <c r="BG388" s="24"/>
      <c r="BH388" s="39"/>
      <c r="BI388" s="39"/>
      <c r="BJ388" s="24"/>
      <c r="BK388" s="39"/>
      <c r="BL388" s="39"/>
      <c r="BM388" s="24"/>
      <c r="BN388" s="39"/>
      <c r="BO388" s="39"/>
    </row>
    <row r="389" spans="1:67" x14ac:dyDescent="0.2">
      <c r="A389" s="29" t="s">
        <v>25</v>
      </c>
      <c r="B389" s="29" t="s">
        <v>26</v>
      </c>
      <c r="C389" s="29">
        <f>'À renseigner'!$I$13</f>
        <v>0</v>
      </c>
      <c r="D389" s="82"/>
      <c r="E389" s="83"/>
      <c r="F389" s="83"/>
      <c r="G389" s="83"/>
      <c r="H389" s="83"/>
      <c r="I389" s="84"/>
      <c r="J389" s="84"/>
      <c r="K389" s="83" t="s">
        <v>27</v>
      </c>
      <c r="L389" s="83" t="s">
        <v>27</v>
      </c>
      <c r="M389" s="84"/>
      <c r="N389" s="84"/>
      <c r="O389" s="84"/>
      <c r="P389" s="84"/>
      <c r="Q389" s="84"/>
      <c r="R389" s="84"/>
      <c r="S389" s="84"/>
      <c r="T389" s="108"/>
      <c r="U389" s="108"/>
      <c r="V389" s="84"/>
      <c r="W389" s="84"/>
      <c r="X389" s="84"/>
      <c r="Y389" s="84"/>
      <c r="Z389" s="84"/>
      <c r="AA389" s="84"/>
      <c r="AB389" s="88" t="s">
        <v>584</v>
      </c>
      <c r="AC389" s="84"/>
      <c r="AD389" s="84"/>
      <c r="AE389" s="87"/>
      <c r="AF389" s="88">
        <v>84289</v>
      </c>
      <c r="AG389" s="39"/>
      <c r="AH389" s="39"/>
      <c r="AI389" s="88">
        <v>84309</v>
      </c>
      <c r="AJ389" s="39"/>
      <c r="AK389" s="39"/>
      <c r="AL389" s="88">
        <v>84329</v>
      </c>
      <c r="AM389" s="39"/>
      <c r="AN389" s="39"/>
      <c r="AO389" s="88">
        <v>84349</v>
      </c>
      <c r="AP389" s="39"/>
      <c r="AQ389" s="39"/>
      <c r="AR389" s="88">
        <v>84369</v>
      </c>
      <c r="AS389" s="39"/>
      <c r="AT389" s="39"/>
      <c r="AU389" s="88">
        <v>84294</v>
      </c>
      <c r="AV389" s="39"/>
      <c r="AW389" s="39"/>
      <c r="AX389" s="24">
        <v>116119</v>
      </c>
      <c r="AY389" s="39"/>
      <c r="AZ389" s="39"/>
      <c r="BA389" s="24">
        <v>110429</v>
      </c>
      <c r="BB389" s="39"/>
      <c r="BC389" s="39"/>
      <c r="BD389" s="24"/>
      <c r="BE389" s="39"/>
      <c r="BF389" s="39"/>
      <c r="BG389" s="24"/>
      <c r="BH389" s="39"/>
      <c r="BI389" s="39"/>
      <c r="BJ389" s="24"/>
      <c r="BK389" s="39"/>
      <c r="BL389" s="39"/>
      <c r="BM389" s="24"/>
      <c r="BN389" s="39"/>
      <c r="BO389" s="39"/>
    </row>
    <row r="390" spans="1:67" x14ac:dyDescent="0.2">
      <c r="A390" s="29" t="s">
        <v>25</v>
      </c>
      <c r="B390" s="29" t="s">
        <v>26</v>
      </c>
      <c r="C390" s="29">
        <f>'À renseigner'!$I$13</f>
        <v>0</v>
      </c>
      <c r="D390" s="82"/>
      <c r="E390" s="83"/>
      <c r="F390" s="83"/>
      <c r="G390" s="83"/>
      <c r="H390" s="83"/>
      <c r="I390" s="84"/>
      <c r="J390" s="84"/>
      <c r="K390" s="83" t="s">
        <v>27</v>
      </c>
      <c r="L390" s="83" t="s">
        <v>27</v>
      </c>
      <c r="M390" s="84"/>
      <c r="N390" s="84"/>
      <c r="O390" s="84"/>
      <c r="P390" s="84"/>
      <c r="Q390" s="84"/>
      <c r="R390" s="84"/>
      <c r="S390" s="84"/>
      <c r="T390" s="108"/>
      <c r="U390" s="108"/>
      <c r="V390" s="84"/>
      <c r="W390" s="84"/>
      <c r="X390" s="84"/>
      <c r="Y390" s="84"/>
      <c r="Z390" s="84"/>
      <c r="AA390" s="84"/>
      <c r="AB390" s="88" t="s">
        <v>584</v>
      </c>
      <c r="AC390" s="84"/>
      <c r="AD390" s="84"/>
      <c r="AE390" s="87"/>
      <c r="AF390" s="88">
        <v>84289</v>
      </c>
      <c r="AG390" s="39"/>
      <c r="AH390" s="39"/>
      <c r="AI390" s="88">
        <v>84309</v>
      </c>
      <c r="AJ390" s="39"/>
      <c r="AK390" s="39"/>
      <c r="AL390" s="88">
        <v>84329</v>
      </c>
      <c r="AM390" s="39"/>
      <c r="AN390" s="39"/>
      <c r="AO390" s="88">
        <v>84349</v>
      </c>
      <c r="AP390" s="39"/>
      <c r="AQ390" s="39"/>
      <c r="AR390" s="88">
        <v>84369</v>
      </c>
      <c r="AS390" s="39"/>
      <c r="AT390" s="39"/>
      <c r="AU390" s="88">
        <v>84294</v>
      </c>
      <c r="AV390" s="39"/>
      <c r="AW390" s="39"/>
      <c r="AX390" s="24">
        <v>116119</v>
      </c>
      <c r="AY390" s="39"/>
      <c r="AZ390" s="39"/>
      <c r="BA390" s="24">
        <v>110429</v>
      </c>
      <c r="BB390" s="39"/>
      <c r="BC390" s="39"/>
      <c r="BD390" s="24"/>
      <c r="BE390" s="39"/>
      <c r="BF390" s="39"/>
      <c r="BG390" s="24"/>
      <c r="BH390" s="39"/>
      <c r="BI390" s="39"/>
      <c r="BJ390" s="24"/>
      <c r="BK390" s="39"/>
      <c r="BL390" s="39"/>
      <c r="BM390" s="24"/>
      <c r="BN390" s="39"/>
      <c r="BO390" s="39"/>
    </row>
    <row r="391" spans="1:67" x14ac:dyDescent="0.2">
      <c r="A391" s="29" t="s">
        <v>25</v>
      </c>
      <c r="B391" s="29" t="s">
        <v>26</v>
      </c>
      <c r="C391" s="29">
        <f>'À renseigner'!$I$13</f>
        <v>0</v>
      </c>
      <c r="D391" s="82"/>
      <c r="E391" s="83"/>
      <c r="F391" s="83"/>
      <c r="G391" s="83"/>
      <c r="H391" s="83"/>
      <c r="I391" s="84"/>
      <c r="J391" s="84"/>
      <c r="K391" s="83" t="s">
        <v>27</v>
      </c>
      <c r="L391" s="83" t="s">
        <v>27</v>
      </c>
      <c r="M391" s="84"/>
      <c r="N391" s="84"/>
      <c r="O391" s="84"/>
      <c r="P391" s="84"/>
      <c r="Q391" s="84"/>
      <c r="R391" s="84"/>
      <c r="S391" s="84"/>
      <c r="T391" s="108"/>
      <c r="U391" s="108"/>
      <c r="V391" s="84"/>
      <c r="W391" s="84"/>
      <c r="X391" s="84"/>
      <c r="Y391" s="84"/>
      <c r="Z391" s="84"/>
      <c r="AA391" s="84"/>
      <c r="AB391" s="88" t="s">
        <v>584</v>
      </c>
      <c r="AC391" s="84"/>
      <c r="AD391" s="84"/>
      <c r="AE391" s="87"/>
      <c r="AF391" s="88">
        <v>84289</v>
      </c>
      <c r="AG391" s="39"/>
      <c r="AH391" s="39"/>
      <c r="AI391" s="88">
        <v>84309</v>
      </c>
      <c r="AJ391" s="39"/>
      <c r="AK391" s="39"/>
      <c r="AL391" s="88">
        <v>84329</v>
      </c>
      <c r="AM391" s="39"/>
      <c r="AN391" s="39"/>
      <c r="AO391" s="88">
        <v>84349</v>
      </c>
      <c r="AP391" s="39"/>
      <c r="AQ391" s="39"/>
      <c r="AR391" s="88">
        <v>84369</v>
      </c>
      <c r="AS391" s="39"/>
      <c r="AT391" s="39"/>
      <c r="AU391" s="88">
        <v>84294</v>
      </c>
      <c r="AV391" s="39"/>
      <c r="AW391" s="39"/>
      <c r="AX391" s="24">
        <v>116119</v>
      </c>
      <c r="AY391" s="39"/>
      <c r="AZ391" s="39"/>
      <c r="BA391" s="24">
        <v>110429</v>
      </c>
      <c r="BB391" s="39"/>
      <c r="BC391" s="39"/>
      <c r="BD391" s="24"/>
      <c r="BE391" s="39"/>
      <c r="BF391" s="39"/>
      <c r="BG391" s="24"/>
      <c r="BH391" s="39"/>
      <c r="BI391" s="39"/>
      <c r="BJ391" s="24"/>
      <c r="BK391" s="39"/>
      <c r="BL391" s="39"/>
      <c r="BM391" s="24"/>
      <c r="BN391" s="39"/>
      <c r="BO391" s="39"/>
    </row>
    <row r="392" spans="1:67" x14ac:dyDescent="0.2">
      <c r="A392" s="29" t="s">
        <v>25</v>
      </c>
      <c r="B392" s="29" t="s">
        <v>26</v>
      </c>
      <c r="C392" s="29">
        <f>'À renseigner'!$I$13</f>
        <v>0</v>
      </c>
      <c r="D392" s="82"/>
      <c r="E392" s="83"/>
      <c r="F392" s="83"/>
      <c r="G392" s="83"/>
      <c r="H392" s="83"/>
      <c r="I392" s="84"/>
      <c r="J392" s="84"/>
      <c r="K392" s="83" t="s">
        <v>27</v>
      </c>
      <c r="L392" s="83" t="s">
        <v>27</v>
      </c>
      <c r="M392" s="84"/>
      <c r="N392" s="84"/>
      <c r="O392" s="84"/>
      <c r="P392" s="84"/>
      <c r="Q392" s="84"/>
      <c r="R392" s="84"/>
      <c r="S392" s="84"/>
      <c r="T392" s="108"/>
      <c r="U392" s="108"/>
      <c r="V392" s="84"/>
      <c r="W392" s="84"/>
      <c r="X392" s="84"/>
      <c r="Y392" s="84"/>
      <c r="Z392" s="84"/>
      <c r="AA392" s="84"/>
      <c r="AB392" s="88" t="s">
        <v>584</v>
      </c>
      <c r="AC392" s="84"/>
      <c r="AD392" s="84"/>
      <c r="AE392" s="87"/>
      <c r="AF392" s="88">
        <v>84289</v>
      </c>
      <c r="AG392" s="39"/>
      <c r="AH392" s="39"/>
      <c r="AI392" s="88">
        <v>84309</v>
      </c>
      <c r="AJ392" s="39"/>
      <c r="AK392" s="39"/>
      <c r="AL392" s="88">
        <v>84329</v>
      </c>
      <c r="AM392" s="39"/>
      <c r="AN392" s="39"/>
      <c r="AO392" s="88">
        <v>84349</v>
      </c>
      <c r="AP392" s="39"/>
      <c r="AQ392" s="39"/>
      <c r="AR392" s="88">
        <v>84369</v>
      </c>
      <c r="AS392" s="39"/>
      <c r="AT392" s="39"/>
      <c r="AU392" s="88">
        <v>84294</v>
      </c>
      <c r="AV392" s="39"/>
      <c r="AW392" s="39"/>
      <c r="AX392" s="24">
        <v>116119</v>
      </c>
      <c r="AY392" s="39"/>
      <c r="AZ392" s="39"/>
      <c r="BA392" s="24">
        <v>110429</v>
      </c>
      <c r="BB392" s="39"/>
      <c r="BC392" s="39"/>
      <c r="BD392" s="24"/>
      <c r="BE392" s="39"/>
      <c r="BF392" s="39"/>
      <c r="BG392" s="24"/>
      <c r="BH392" s="39"/>
      <c r="BI392" s="39"/>
      <c r="BJ392" s="24"/>
      <c r="BK392" s="39"/>
      <c r="BL392" s="39"/>
      <c r="BM392" s="24"/>
      <c r="BN392" s="39"/>
      <c r="BO392" s="39"/>
    </row>
    <row r="393" spans="1:67" x14ac:dyDescent="0.2">
      <c r="A393" s="29" t="s">
        <v>25</v>
      </c>
      <c r="B393" s="29" t="s">
        <v>26</v>
      </c>
      <c r="C393" s="29">
        <f>'À renseigner'!$I$13</f>
        <v>0</v>
      </c>
      <c r="D393" s="82"/>
      <c r="E393" s="83"/>
      <c r="F393" s="83"/>
      <c r="G393" s="83"/>
      <c r="H393" s="83"/>
      <c r="I393" s="84"/>
      <c r="J393" s="84"/>
      <c r="K393" s="83" t="s">
        <v>27</v>
      </c>
      <c r="L393" s="83" t="s">
        <v>27</v>
      </c>
      <c r="M393" s="84"/>
      <c r="N393" s="84"/>
      <c r="O393" s="84"/>
      <c r="P393" s="84"/>
      <c r="Q393" s="84"/>
      <c r="R393" s="84"/>
      <c r="S393" s="84"/>
      <c r="T393" s="108"/>
      <c r="U393" s="108"/>
      <c r="V393" s="84"/>
      <c r="W393" s="84"/>
      <c r="X393" s="84"/>
      <c r="Y393" s="84"/>
      <c r="Z393" s="84"/>
      <c r="AA393" s="84"/>
      <c r="AB393" s="88" t="s">
        <v>584</v>
      </c>
      <c r="AC393" s="84"/>
      <c r="AD393" s="84"/>
      <c r="AE393" s="87"/>
      <c r="AF393" s="88">
        <v>84289</v>
      </c>
      <c r="AG393" s="39"/>
      <c r="AH393" s="39"/>
      <c r="AI393" s="88">
        <v>84309</v>
      </c>
      <c r="AJ393" s="39"/>
      <c r="AK393" s="39"/>
      <c r="AL393" s="88">
        <v>84329</v>
      </c>
      <c r="AM393" s="39"/>
      <c r="AN393" s="39"/>
      <c r="AO393" s="88">
        <v>84349</v>
      </c>
      <c r="AP393" s="39"/>
      <c r="AQ393" s="39"/>
      <c r="AR393" s="88">
        <v>84369</v>
      </c>
      <c r="AS393" s="39"/>
      <c r="AT393" s="39"/>
      <c r="AU393" s="88">
        <v>84294</v>
      </c>
      <c r="AV393" s="39"/>
      <c r="AW393" s="39"/>
      <c r="AX393" s="24">
        <v>116119</v>
      </c>
      <c r="AY393" s="39"/>
      <c r="AZ393" s="39"/>
      <c r="BA393" s="24">
        <v>110429</v>
      </c>
      <c r="BB393" s="39"/>
      <c r="BC393" s="39"/>
      <c r="BD393" s="24"/>
      <c r="BE393" s="39"/>
      <c r="BF393" s="39"/>
      <c r="BG393" s="24"/>
      <c r="BH393" s="39"/>
      <c r="BI393" s="39"/>
      <c r="BJ393" s="24"/>
      <c r="BK393" s="39"/>
      <c r="BL393" s="39"/>
      <c r="BM393" s="24"/>
      <c r="BN393" s="39"/>
      <c r="BO393" s="39"/>
    </row>
    <row r="394" spans="1:67" x14ac:dyDescent="0.2">
      <c r="A394" s="29" t="s">
        <v>25</v>
      </c>
      <c r="B394" s="29" t="s">
        <v>26</v>
      </c>
      <c r="C394" s="29">
        <f>'À renseigner'!$I$13</f>
        <v>0</v>
      </c>
      <c r="D394" s="82"/>
      <c r="E394" s="83"/>
      <c r="F394" s="83"/>
      <c r="G394" s="83"/>
      <c r="H394" s="83"/>
      <c r="I394" s="84"/>
      <c r="J394" s="84"/>
      <c r="K394" s="83" t="s">
        <v>27</v>
      </c>
      <c r="L394" s="83" t="s">
        <v>27</v>
      </c>
      <c r="M394" s="84"/>
      <c r="N394" s="84"/>
      <c r="O394" s="84"/>
      <c r="P394" s="84"/>
      <c r="Q394" s="84"/>
      <c r="R394" s="84"/>
      <c r="S394" s="84"/>
      <c r="T394" s="108"/>
      <c r="U394" s="108"/>
      <c r="V394" s="84"/>
      <c r="W394" s="84"/>
      <c r="X394" s="84"/>
      <c r="Y394" s="84"/>
      <c r="Z394" s="84"/>
      <c r="AA394" s="84"/>
      <c r="AB394" s="88" t="s">
        <v>584</v>
      </c>
      <c r="AC394" s="84"/>
      <c r="AD394" s="84"/>
      <c r="AE394" s="87"/>
      <c r="AF394" s="88">
        <v>84289</v>
      </c>
      <c r="AG394" s="39"/>
      <c r="AH394" s="39"/>
      <c r="AI394" s="88">
        <v>84309</v>
      </c>
      <c r="AJ394" s="39"/>
      <c r="AK394" s="39"/>
      <c r="AL394" s="88">
        <v>84329</v>
      </c>
      <c r="AM394" s="39"/>
      <c r="AN394" s="39"/>
      <c r="AO394" s="88">
        <v>84349</v>
      </c>
      <c r="AP394" s="39"/>
      <c r="AQ394" s="39"/>
      <c r="AR394" s="88">
        <v>84369</v>
      </c>
      <c r="AS394" s="39"/>
      <c r="AT394" s="39"/>
      <c r="AU394" s="88">
        <v>84294</v>
      </c>
      <c r="AV394" s="39"/>
      <c r="AW394" s="39"/>
      <c r="AX394" s="24">
        <v>116119</v>
      </c>
      <c r="AY394" s="39"/>
      <c r="AZ394" s="39"/>
      <c r="BA394" s="24">
        <v>110429</v>
      </c>
      <c r="BB394" s="39"/>
      <c r="BC394" s="39"/>
      <c r="BD394" s="24"/>
      <c r="BE394" s="39"/>
      <c r="BF394" s="39"/>
      <c r="BG394" s="24"/>
      <c r="BH394" s="39"/>
      <c r="BI394" s="39"/>
      <c r="BJ394" s="24"/>
      <c r="BK394" s="39"/>
      <c r="BL394" s="39"/>
      <c r="BM394" s="24"/>
      <c r="BN394" s="39"/>
      <c r="BO394" s="39"/>
    </row>
    <row r="395" spans="1:67" x14ac:dyDescent="0.2">
      <c r="A395" s="29" t="s">
        <v>25</v>
      </c>
      <c r="B395" s="29" t="s">
        <v>26</v>
      </c>
      <c r="C395" s="29">
        <f>'À renseigner'!$I$13</f>
        <v>0</v>
      </c>
      <c r="D395" s="82"/>
      <c r="E395" s="83"/>
      <c r="F395" s="83"/>
      <c r="G395" s="83"/>
      <c r="H395" s="83"/>
      <c r="I395" s="84"/>
      <c r="J395" s="84"/>
      <c r="K395" s="83" t="s">
        <v>27</v>
      </c>
      <c r="L395" s="83" t="s">
        <v>27</v>
      </c>
      <c r="M395" s="84"/>
      <c r="N395" s="84"/>
      <c r="O395" s="84"/>
      <c r="P395" s="84"/>
      <c r="Q395" s="84"/>
      <c r="R395" s="84"/>
      <c r="S395" s="84"/>
      <c r="T395" s="108"/>
      <c r="U395" s="108"/>
      <c r="V395" s="84"/>
      <c r="W395" s="84"/>
      <c r="X395" s="84"/>
      <c r="Y395" s="84"/>
      <c r="Z395" s="84"/>
      <c r="AA395" s="84"/>
      <c r="AB395" s="88" t="s">
        <v>584</v>
      </c>
      <c r="AC395" s="84"/>
      <c r="AD395" s="84"/>
      <c r="AE395" s="87"/>
      <c r="AF395" s="88">
        <v>84289</v>
      </c>
      <c r="AG395" s="39"/>
      <c r="AH395" s="39"/>
      <c r="AI395" s="88">
        <v>84309</v>
      </c>
      <c r="AJ395" s="39"/>
      <c r="AK395" s="39"/>
      <c r="AL395" s="88">
        <v>84329</v>
      </c>
      <c r="AM395" s="39"/>
      <c r="AN395" s="39"/>
      <c r="AO395" s="88">
        <v>84349</v>
      </c>
      <c r="AP395" s="39"/>
      <c r="AQ395" s="39"/>
      <c r="AR395" s="88">
        <v>84369</v>
      </c>
      <c r="AS395" s="39"/>
      <c r="AT395" s="39"/>
      <c r="AU395" s="88">
        <v>84294</v>
      </c>
      <c r="AV395" s="39"/>
      <c r="AW395" s="39"/>
      <c r="AX395" s="24">
        <v>116119</v>
      </c>
      <c r="AY395" s="39"/>
      <c r="AZ395" s="39"/>
      <c r="BA395" s="24">
        <v>110429</v>
      </c>
      <c r="BB395" s="39"/>
      <c r="BC395" s="39"/>
      <c r="BD395" s="24"/>
      <c r="BE395" s="39"/>
      <c r="BF395" s="39"/>
      <c r="BG395" s="24"/>
      <c r="BH395" s="39"/>
      <c r="BI395" s="39"/>
      <c r="BJ395" s="24"/>
      <c r="BK395" s="39"/>
      <c r="BL395" s="39"/>
      <c r="BM395" s="24"/>
      <c r="BN395" s="39"/>
      <c r="BO395" s="39"/>
    </row>
    <row r="396" spans="1:67" x14ac:dyDescent="0.2">
      <c r="A396" s="29" t="s">
        <v>25</v>
      </c>
      <c r="B396" s="29" t="s">
        <v>26</v>
      </c>
      <c r="C396" s="29">
        <f>'À renseigner'!$I$13</f>
        <v>0</v>
      </c>
      <c r="D396" s="82"/>
      <c r="E396" s="83"/>
      <c r="F396" s="83"/>
      <c r="G396" s="83"/>
      <c r="H396" s="83"/>
      <c r="I396" s="84"/>
      <c r="J396" s="84"/>
      <c r="K396" s="83" t="s">
        <v>27</v>
      </c>
      <c r="L396" s="83" t="s">
        <v>27</v>
      </c>
      <c r="M396" s="84"/>
      <c r="N396" s="84"/>
      <c r="O396" s="84"/>
      <c r="P396" s="84"/>
      <c r="Q396" s="84"/>
      <c r="R396" s="84"/>
      <c r="S396" s="84"/>
      <c r="T396" s="108"/>
      <c r="U396" s="108"/>
      <c r="V396" s="84"/>
      <c r="W396" s="84"/>
      <c r="X396" s="84"/>
      <c r="Y396" s="84"/>
      <c r="Z396" s="84"/>
      <c r="AA396" s="84"/>
      <c r="AB396" s="88" t="s">
        <v>584</v>
      </c>
      <c r="AC396" s="84"/>
      <c r="AD396" s="84"/>
      <c r="AE396" s="87"/>
      <c r="AF396" s="88">
        <v>84289</v>
      </c>
      <c r="AG396" s="39"/>
      <c r="AH396" s="39"/>
      <c r="AI396" s="88">
        <v>84309</v>
      </c>
      <c r="AJ396" s="39"/>
      <c r="AK396" s="39"/>
      <c r="AL396" s="88">
        <v>84329</v>
      </c>
      <c r="AM396" s="39"/>
      <c r="AN396" s="39"/>
      <c r="AO396" s="88">
        <v>84349</v>
      </c>
      <c r="AP396" s="39"/>
      <c r="AQ396" s="39"/>
      <c r="AR396" s="88">
        <v>84369</v>
      </c>
      <c r="AS396" s="39"/>
      <c r="AT396" s="39"/>
      <c r="AU396" s="88">
        <v>84294</v>
      </c>
      <c r="AV396" s="39"/>
      <c r="AW396" s="39"/>
      <c r="AX396" s="24">
        <v>116119</v>
      </c>
      <c r="AY396" s="39"/>
      <c r="AZ396" s="39"/>
      <c r="BA396" s="24">
        <v>110429</v>
      </c>
      <c r="BB396" s="39"/>
      <c r="BC396" s="39"/>
      <c r="BD396" s="24"/>
      <c r="BE396" s="39"/>
      <c r="BF396" s="39"/>
      <c r="BG396" s="24"/>
      <c r="BH396" s="39"/>
      <c r="BI396" s="39"/>
      <c r="BJ396" s="24"/>
      <c r="BK396" s="39"/>
      <c r="BL396" s="39"/>
      <c r="BM396" s="24"/>
      <c r="BN396" s="39"/>
      <c r="BO396" s="39"/>
    </row>
    <row r="397" spans="1:67" x14ac:dyDescent="0.2">
      <c r="A397" s="29" t="s">
        <v>25</v>
      </c>
      <c r="B397" s="29" t="s">
        <v>26</v>
      </c>
      <c r="C397" s="29">
        <f>'À renseigner'!$I$13</f>
        <v>0</v>
      </c>
      <c r="D397" s="82"/>
      <c r="E397" s="83"/>
      <c r="F397" s="83"/>
      <c r="G397" s="83"/>
      <c r="H397" s="83"/>
      <c r="I397" s="84"/>
      <c r="J397" s="84"/>
      <c r="K397" s="83" t="s">
        <v>27</v>
      </c>
      <c r="L397" s="83" t="s">
        <v>27</v>
      </c>
      <c r="M397" s="84"/>
      <c r="N397" s="84"/>
      <c r="O397" s="84"/>
      <c r="P397" s="84"/>
      <c r="Q397" s="84"/>
      <c r="R397" s="84"/>
      <c r="S397" s="84"/>
      <c r="T397" s="108"/>
      <c r="U397" s="108"/>
      <c r="V397" s="84"/>
      <c r="W397" s="84"/>
      <c r="X397" s="84"/>
      <c r="Y397" s="84"/>
      <c r="Z397" s="84"/>
      <c r="AA397" s="84"/>
      <c r="AB397" s="88" t="s">
        <v>584</v>
      </c>
      <c r="AC397" s="84"/>
      <c r="AD397" s="84"/>
      <c r="AE397" s="87"/>
      <c r="AF397" s="88">
        <v>84289</v>
      </c>
      <c r="AG397" s="39"/>
      <c r="AH397" s="39"/>
      <c r="AI397" s="88">
        <v>84309</v>
      </c>
      <c r="AJ397" s="39"/>
      <c r="AK397" s="39"/>
      <c r="AL397" s="88">
        <v>84329</v>
      </c>
      <c r="AM397" s="39"/>
      <c r="AN397" s="39"/>
      <c r="AO397" s="88">
        <v>84349</v>
      </c>
      <c r="AP397" s="39"/>
      <c r="AQ397" s="39"/>
      <c r="AR397" s="88">
        <v>84369</v>
      </c>
      <c r="AS397" s="39"/>
      <c r="AT397" s="39"/>
      <c r="AU397" s="88">
        <v>84294</v>
      </c>
      <c r="AV397" s="39"/>
      <c r="AW397" s="39"/>
      <c r="AX397" s="24">
        <v>116119</v>
      </c>
      <c r="AY397" s="39"/>
      <c r="AZ397" s="39"/>
      <c r="BA397" s="24">
        <v>110429</v>
      </c>
      <c r="BB397" s="39"/>
      <c r="BC397" s="39"/>
      <c r="BD397" s="24"/>
      <c r="BE397" s="39"/>
      <c r="BF397" s="39"/>
      <c r="BG397" s="24"/>
      <c r="BH397" s="39"/>
      <c r="BI397" s="39"/>
      <c r="BJ397" s="24"/>
      <c r="BK397" s="39"/>
      <c r="BL397" s="39"/>
      <c r="BM397" s="24"/>
      <c r="BN397" s="39"/>
      <c r="BO397" s="39"/>
    </row>
    <row r="398" spans="1:67" x14ac:dyDescent="0.2">
      <c r="A398" s="29" t="s">
        <v>25</v>
      </c>
      <c r="B398" s="29" t="s">
        <v>26</v>
      </c>
      <c r="C398" s="29">
        <f>'À renseigner'!$I$13</f>
        <v>0</v>
      </c>
      <c r="D398" s="82"/>
      <c r="E398" s="83"/>
      <c r="F398" s="83"/>
      <c r="G398" s="83"/>
      <c r="H398" s="83"/>
      <c r="I398" s="84"/>
      <c r="J398" s="84"/>
      <c r="K398" s="83" t="s">
        <v>27</v>
      </c>
      <c r="L398" s="83" t="s">
        <v>27</v>
      </c>
      <c r="M398" s="84"/>
      <c r="N398" s="84"/>
      <c r="O398" s="84"/>
      <c r="P398" s="84"/>
      <c r="Q398" s="84"/>
      <c r="R398" s="84"/>
      <c r="S398" s="84"/>
      <c r="T398" s="108"/>
      <c r="U398" s="108"/>
      <c r="V398" s="84"/>
      <c r="W398" s="84"/>
      <c r="X398" s="84"/>
      <c r="Y398" s="84"/>
      <c r="Z398" s="84"/>
      <c r="AA398" s="84"/>
      <c r="AB398" s="88" t="s">
        <v>584</v>
      </c>
      <c r="AC398" s="84"/>
      <c r="AD398" s="84"/>
      <c r="AE398" s="87"/>
      <c r="AF398" s="88">
        <v>84289</v>
      </c>
      <c r="AG398" s="39"/>
      <c r="AH398" s="39"/>
      <c r="AI398" s="88">
        <v>84309</v>
      </c>
      <c r="AJ398" s="39"/>
      <c r="AK398" s="39"/>
      <c r="AL398" s="88">
        <v>84329</v>
      </c>
      <c r="AM398" s="39"/>
      <c r="AN398" s="39"/>
      <c r="AO398" s="88">
        <v>84349</v>
      </c>
      <c r="AP398" s="39"/>
      <c r="AQ398" s="39"/>
      <c r="AR398" s="88">
        <v>84369</v>
      </c>
      <c r="AS398" s="39"/>
      <c r="AT398" s="39"/>
      <c r="AU398" s="88">
        <v>84294</v>
      </c>
      <c r="AV398" s="39"/>
      <c r="AW398" s="39"/>
      <c r="AX398" s="24">
        <v>116119</v>
      </c>
      <c r="AY398" s="39"/>
      <c r="AZ398" s="39"/>
      <c r="BA398" s="24">
        <v>110429</v>
      </c>
      <c r="BB398" s="39"/>
      <c r="BC398" s="39"/>
      <c r="BD398" s="24"/>
      <c r="BE398" s="39"/>
      <c r="BF398" s="39"/>
      <c r="BG398" s="24"/>
      <c r="BH398" s="39"/>
      <c r="BI398" s="39"/>
      <c r="BJ398" s="24"/>
      <c r="BK398" s="39"/>
      <c r="BL398" s="39"/>
      <c r="BM398" s="24"/>
      <c r="BN398" s="39"/>
      <c r="BO398" s="39"/>
    </row>
    <row r="399" spans="1:67" x14ac:dyDescent="0.2">
      <c r="A399" s="29" t="s">
        <v>25</v>
      </c>
      <c r="B399" s="29" t="s">
        <v>26</v>
      </c>
      <c r="C399" s="29">
        <f>'À renseigner'!$I$13</f>
        <v>0</v>
      </c>
      <c r="D399" s="82"/>
      <c r="E399" s="83"/>
      <c r="F399" s="83"/>
      <c r="G399" s="83"/>
      <c r="H399" s="83"/>
      <c r="I399" s="84"/>
      <c r="J399" s="84"/>
      <c r="K399" s="83" t="s">
        <v>27</v>
      </c>
      <c r="L399" s="83" t="s">
        <v>27</v>
      </c>
      <c r="M399" s="84"/>
      <c r="N399" s="84"/>
      <c r="O399" s="84"/>
      <c r="P399" s="84"/>
      <c r="Q399" s="84"/>
      <c r="R399" s="84"/>
      <c r="S399" s="84"/>
      <c r="T399" s="108"/>
      <c r="U399" s="108"/>
      <c r="V399" s="84"/>
      <c r="W399" s="84"/>
      <c r="X399" s="84"/>
      <c r="Y399" s="84"/>
      <c r="Z399" s="84"/>
      <c r="AA399" s="84"/>
      <c r="AB399" s="88" t="s">
        <v>584</v>
      </c>
      <c r="AC399" s="84"/>
      <c r="AD399" s="84"/>
      <c r="AE399" s="87"/>
      <c r="AF399" s="88">
        <v>84289</v>
      </c>
      <c r="AG399" s="39"/>
      <c r="AH399" s="39"/>
      <c r="AI399" s="88">
        <v>84309</v>
      </c>
      <c r="AJ399" s="39"/>
      <c r="AK399" s="39"/>
      <c r="AL399" s="88">
        <v>84329</v>
      </c>
      <c r="AM399" s="39"/>
      <c r="AN399" s="39"/>
      <c r="AO399" s="88">
        <v>84349</v>
      </c>
      <c r="AP399" s="39"/>
      <c r="AQ399" s="39"/>
      <c r="AR399" s="88">
        <v>84369</v>
      </c>
      <c r="AS399" s="39"/>
      <c r="AT399" s="39"/>
      <c r="AU399" s="88">
        <v>84294</v>
      </c>
      <c r="AV399" s="39"/>
      <c r="AW399" s="39"/>
      <c r="AX399" s="24">
        <v>116119</v>
      </c>
      <c r="AY399" s="39"/>
      <c r="AZ399" s="39"/>
      <c r="BA399" s="24">
        <v>110429</v>
      </c>
      <c r="BB399" s="39"/>
      <c r="BC399" s="39"/>
      <c r="BD399" s="24"/>
      <c r="BE399" s="39"/>
      <c r="BF399" s="39"/>
      <c r="BG399" s="24"/>
      <c r="BH399" s="39"/>
      <c r="BI399" s="39"/>
      <c r="BJ399" s="24"/>
      <c r="BK399" s="39"/>
      <c r="BL399" s="39"/>
      <c r="BM399" s="24"/>
      <c r="BN399" s="39"/>
      <c r="BO399" s="39"/>
    </row>
    <row r="400" spans="1:67" x14ac:dyDescent="0.2">
      <c r="A400" s="29" t="s">
        <v>25</v>
      </c>
      <c r="B400" s="29" t="s">
        <v>26</v>
      </c>
      <c r="C400" s="29">
        <f>'À renseigner'!$I$13</f>
        <v>0</v>
      </c>
      <c r="D400" s="82"/>
      <c r="E400" s="83"/>
      <c r="F400" s="83"/>
      <c r="G400" s="83"/>
      <c r="H400" s="83"/>
      <c r="I400" s="84"/>
      <c r="J400" s="84"/>
      <c r="K400" s="83" t="s">
        <v>27</v>
      </c>
      <c r="L400" s="83" t="s">
        <v>27</v>
      </c>
      <c r="M400" s="84"/>
      <c r="N400" s="84"/>
      <c r="O400" s="84"/>
      <c r="P400" s="84"/>
      <c r="Q400" s="84"/>
      <c r="R400" s="84"/>
      <c r="S400" s="84"/>
      <c r="T400" s="108"/>
      <c r="U400" s="108"/>
      <c r="V400" s="84"/>
      <c r="W400" s="84"/>
      <c r="X400" s="84"/>
      <c r="Y400" s="84"/>
      <c r="Z400" s="84"/>
      <c r="AA400" s="84"/>
      <c r="AB400" s="88" t="s">
        <v>584</v>
      </c>
      <c r="AC400" s="84"/>
      <c r="AD400" s="84"/>
      <c r="AE400" s="87"/>
      <c r="AF400" s="88">
        <v>84289</v>
      </c>
      <c r="AG400" s="39"/>
      <c r="AH400" s="39"/>
      <c r="AI400" s="88">
        <v>84309</v>
      </c>
      <c r="AJ400" s="39"/>
      <c r="AK400" s="39"/>
      <c r="AL400" s="88">
        <v>84329</v>
      </c>
      <c r="AM400" s="39"/>
      <c r="AN400" s="39"/>
      <c r="AO400" s="88">
        <v>84349</v>
      </c>
      <c r="AP400" s="39"/>
      <c r="AQ400" s="39"/>
      <c r="AR400" s="88">
        <v>84369</v>
      </c>
      <c r="AS400" s="39"/>
      <c r="AT400" s="39"/>
      <c r="AU400" s="88">
        <v>84294</v>
      </c>
      <c r="AV400" s="39"/>
      <c r="AW400" s="39"/>
      <c r="AX400" s="24">
        <v>116119</v>
      </c>
      <c r="AY400" s="39"/>
      <c r="AZ400" s="39"/>
      <c r="BA400" s="24">
        <v>110429</v>
      </c>
      <c r="BB400" s="39"/>
      <c r="BC400" s="39"/>
      <c r="BD400" s="24"/>
      <c r="BE400" s="39"/>
      <c r="BF400" s="39"/>
      <c r="BG400" s="24"/>
      <c r="BH400" s="39"/>
      <c r="BI400" s="39"/>
      <c r="BJ400" s="24"/>
      <c r="BK400" s="39"/>
      <c r="BL400" s="39"/>
      <c r="BM400" s="24"/>
      <c r="BN400" s="39"/>
      <c r="BO400" s="39"/>
    </row>
    <row r="401" spans="1:67" x14ac:dyDescent="0.2">
      <c r="A401" s="29" t="s">
        <v>25</v>
      </c>
      <c r="B401" s="29" t="s">
        <v>26</v>
      </c>
      <c r="C401" s="29">
        <f>'À renseigner'!$I$13</f>
        <v>0</v>
      </c>
      <c r="D401" s="82"/>
      <c r="E401" s="83"/>
      <c r="F401" s="83"/>
      <c r="G401" s="83"/>
      <c r="H401" s="83"/>
      <c r="I401" s="84"/>
      <c r="J401" s="84"/>
      <c r="K401" s="83" t="s">
        <v>27</v>
      </c>
      <c r="L401" s="83" t="s">
        <v>27</v>
      </c>
      <c r="M401" s="84"/>
      <c r="N401" s="84"/>
      <c r="O401" s="84"/>
      <c r="P401" s="84"/>
      <c r="Q401" s="84"/>
      <c r="R401" s="84"/>
      <c r="S401" s="84"/>
      <c r="T401" s="108"/>
      <c r="U401" s="108"/>
      <c r="V401" s="84"/>
      <c r="W401" s="84"/>
      <c r="X401" s="84"/>
      <c r="Y401" s="84"/>
      <c r="Z401" s="84"/>
      <c r="AA401" s="84"/>
      <c r="AB401" s="88" t="s">
        <v>584</v>
      </c>
      <c r="AC401" s="84"/>
      <c r="AD401" s="84"/>
      <c r="AE401" s="87"/>
      <c r="AF401" s="88">
        <v>84289</v>
      </c>
      <c r="AG401" s="39"/>
      <c r="AH401" s="39"/>
      <c r="AI401" s="88">
        <v>84309</v>
      </c>
      <c r="AJ401" s="39"/>
      <c r="AK401" s="39"/>
      <c r="AL401" s="88">
        <v>84329</v>
      </c>
      <c r="AM401" s="39"/>
      <c r="AN401" s="39"/>
      <c r="AO401" s="88">
        <v>84349</v>
      </c>
      <c r="AP401" s="39"/>
      <c r="AQ401" s="39"/>
      <c r="AR401" s="88">
        <v>84369</v>
      </c>
      <c r="AS401" s="39"/>
      <c r="AT401" s="39"/>
      <c r="AU401" s="88">
        <v>84294</v>
      </c>
      <c r="AV401" s="39"/>
      <c r="AW401" s="39"/>
      <c r="AX401" s="24">
        <v>116119</v>
      </c>
      <c r="AY401" s="39"/>
      <c r="AZ401" s="39"/>
      <c r="BA401" s="24">
        <v>110429</v>
      </c>
      <c r="BB401" s="39"/>
      <c r="BC401" s="39"/>
      <c r="BD401" s="24"/>
      <c r="BE401" s="39"/>
      <c r="BF401" s="39"/>
      <c r="BG401" s="24"/>
      <c r="BH401" s="39"/>
      <c r="BI401" s="39"/>
      <c r="BJ401" s="24"/>
      <c r="BK401" s="39"/>
      <c r="BL401" s="39"/>
      <c r="BM401" s="24"/>
      <c r="BN401" s="39"/>
      <c r="BO401" s="39"/>
    </row>
    <row r="402" spans="1:67" x14ac:dyDescent="0.2">
      <c r="A402" s="29" t="s">
        <v>25</v>
      </c>
      <c r="B402" s="29" t="s">
        <v>26</v>
      </c>
      <c r="C402" s="29">
        <f>'À renseigner'!$I$13</f>
        <v>0</v>
      </c>
      <c r="D402" s="82"/>
      <c r="E402" s="83"/>
      <c r="F402" s="83"/>
      <c r="G402" s="83"/>
      <c r="H402" s="83"/>
      <c r="I402" s="84"/>
      <c r="J402" s="84"/>
      <c r="K402" s="83" t="s">
        <v>27</v>
      </c>
      <c r="L402" s="83" t="s">
        <v>27</v>
      </c>
      <c r="M402" s="84"/>
      <c r="N402" s="84"/>
      <c r="O402" s="84"/>
      <c r="P402" s="84"/>
      <c r="Q402" s="84"/>
      <c r="R402" s="84"/>
      <c r="S402" s="84"/>
      <c r="T402" s="108"/>
      <c r="U402" s="108"/>
      <c r="V402" s="84"/>
      <c r="W402" s="84"/>
      <c r="X402" s="84"/>
      <c r="Y402" s="84"/>
      <c r="Z402" s="84"/>
      <c r="AA402" s="84"/>
      <c r="AB402" s="88" t="s">
        <v>584</v>
      </c>
      <c r="AC402" s="84"/>
      <c r="AD402" s="84"/>
      <c r="AE402" s="87"/>
      <c r="AF402" s="88">
        <v>84289</v>
      </c>
      <c r="AG402" s="39"/>
      <c r="AH402" s="39"/>
      <c r="AI402" s="88">
        <v>84309</v>
      </c>
      <c r="AJ402" s="39"/>
      <c r="AK402" s="39"/>
      <c r="AL402" s="88">
        <v>84329</v>
      </c>
      <c r="AM402" s="39"/>
      <c r="AN402" s="39"/>
      <c r="AO402" s="88">
        <v>84349</v>
      </c>
      <c r="AP402" s="39"/>
      <c r="AQ402" s="39"/>
      <c r="AR402" s="88">
        <v>84369</v>
      </c>
      <c r="AS402" s="39"/>
      <c r="AT402" s="39"/>
      <c r="AU402" s="88">
        <v>84294</v>
      </c>
      <c r="AV402" s="39"/>
      <c r="AW402" s="39"/>
      <c r="AX402" s="24">
        <v>116119</v>
      </c>
      <c r="AY402" s="39"/>
      <c r="AZ402" s="39"/>
      <c r="BA402" s="24">
        <v>110429</v>
      </c>
      <c r="BB402" s="39"/>
      <c r="BC402" s="39"/>
      <c r="BD402" s="24"/>
      <c r="BE402" s="39"/>
      <c r="BF402" s="39"/>
      <c r="BG402" s="24"/>
      <c r="BH402" s="39"/>
      <c r="BI402" s="39"/>
      <c r="BJ402" s="24"/>
      <c r="BK402" s="39"/>
      <c r="BL402" s="39"/>
      <c r="BM402" s="24"/>
      <c r="BN402" s="39"/>
      <c r="BO402" s="39"/>
    </row>
    <row r="403" spans="1:67" x14ac:dyDescent="0.2">
      <c r="A403" s="29" t="s">
        <v>25</v>
      </c>
      <c r="B403" s="29" t="s">
        <v>26</v>
      </c>
      <c r="C403" s="29">
        <f>'À renseigner'!$I$13</f>
        <v>0</v>
      </c>
      <c r="D403" s="82"/>
      <c r="E403" s="83"/>
      <c r="F403" s="83"/>
      <c r="G403" s="83"/>
      <c r="H403" s="83"/>
      <c r="I403" s="84"/>
      <c r="J403" s="84"/>
      <c r="K403" s="83" t="s">
        <v>27</v>
      </c>
      <c r="L403" s="83" t="s">
        <v>27</v>
      </c>
      <c r="M403" s="84"/>
      <c r="N403" s="84"/>
      <c r="O403" s="84"/>
      <c r="P403" s="84"/>
      <c r="Q403" s="84"/>
      <c r="R403" s="84"/>
      <c r="S403" s="84"/>
      <c r="T403" s="108"/>
      <c r="U403" s="108"/>
      <c r="V403" s="84"/>
      <c r="W403" s="84"/>
      <c r="X403" s="84"/>
      <c r="Y403" s="84"/>
      <c r="Z403" s="84"/>
      <c r="AA403" s="84"/>
      <c r="AB403" s="88" t="s">
        <v>584</v>
      </c>
      <c r="AC403" s="84"/>
      <c r="AD403" s="84"/>
      <c r="AE403" s="87"/>
      <c r="AF403" s="88">
        <v>84289</v>
      </c>
      <c r="AG403" s="39"/>
      <c r="AH403" s="39"/>
      <c r="AI403" s="88">
        <v>84309</v>
      </c>
      <c r="AJ403" s="39"/>
      <c r="AK403" s="39"/>
      <c r="AL403" s="88">
        <v>84329</v>
      </c>
      <c r="AM403" s="39"/>
      <c r="AN403" s="39"/>
      <c r="AO403" s="88">
        <v>84349</v>
      </c>
      <c r="AP403" s="39"/>
      <c r="AQ403" s="39"/>
      <c r="AR403" s="88">
        <v>84369</v>
      </c>
      <c r="AS403" s="39"/>
      <c r="AT403" s="39"/>
      <c r="AU403" s="88">
        <v>84294</v>
      </c>
      <c r="AV403" s="39"/>
      <c r="AW403" s="39"/>
      <c r="AX403" s="24">
        <v>116119</v>
      </c>
      <c r="AY403" s="39"/>
      <c r="AZ403" s="39"/>
      <c r="BA403" s="24">
        <v>110429</v>
      </c>
      <c r="BB403" s="39"/>
      <c r="BC403" s="39"/>
      <c r="BD403" s="24"/>
      <c r="BE403" s="39"/>
      <c r="BF403" s="39"/>
      <c r="BG403" s="24"/>
      <c r="BH403" s="39"/>
      <c r="BI403" s="39"/>
      <c r="BJ403" s="24"/>
      <c r="BK403" s="39"/>
      <c r="BL403" s="39"/>
      <c r="BM403" s="24"/>
      <c r="BN403" s="39"/>
      <c r="BO403" s="39"/>
    </row>
    <row r="404" spans="1:67" x14ac:dyDescent="0.2">
      <c r="A404" s="29" t="s">
        <v>25</v>
      </c>
      <c r="B404" s="29" t="s">
        <v>26</v>
      </c>
      <c r="C404" s="29">
        <f>'À renseigner'!$I$13</f>
        <v>0</v>
      </c>
      <c r="D404" s="82"/>
      <c r="E404" s="83"/>
      <c r="F404" s="83"/>
      <c r="G404" s="83"/>
      <c r="H404" s="83"/>
      <c r="I404" s="84"/>
      <c r="J404" s="84"/>
      <c r="K404" s="83" t="s">
        <v>27</v>
      </c>
      <c r="L404" s="83" t="s">
        <v>27</v>
      </c>
      <c r="M404" s="84"/>
      <c r="N404" s="84"/>
      <c r="O404" s="84"/>
      <c r="P404" s="84"/>
      <c r="Q404" s="84"/>
      <c r="R404" s="84"/>
      <c r="S404" s="84"/>
      <c r="T404" s="108"/>
      <c r="U404" s="108"/>
      <c r="V404" s="84"/>
      <c r="W404" s="84"/>
      <c r="X404" s="84"/>
      <c r="Y404" s="84"/>
      <c r="Z404" s="84"/>
      <c r="AA404" s="84"/>
      <c r="AB404" s="88" t="s">
        <v>584</v>
      </c>
      <c r="AC404" s="84"/>
      <c r="AD404" s="84"/>
      <c r="AE404" s="87"/>
      <c r="AF404" s="88">
        <v>84289</v>
      </c>
      <c r="AG404" s="39"/>
      <c r="AH404" s="39"/>
      <c r="AI404" s="88">
        <v>84309</v>
      </c>
      <c r="AJ404" s="39"/>
      <c r="AK404" s="39"/>
      <c r="AL404" s="88">
        <v>84329</v>
      </c>
      <c r="AM404" s="39"/>
      <c r="AN404" s="39"/>
      <c r="AO404" s="88">
        <v>84349</v>
      </c>
      <c r="AP404" s="39"/>
      <c r="AQ404" s="39"/>
      <c r="AR404" s="88">
        <v>84369</v>
      </c>
      <c r="AS404" s="39"/>
      <c r="AT404" s="39"/>
      <c r="AU404" s="88">
        <v>84294</v>
      </c>
      <c r="AV404" s="39"/>
      <c r="AW404" s="39"/>
      <c r="AX404" s="24">
        <v>116119</v>
      </c>
      <c r="AY404" s="39"/>
      <c r="AZ404" s="39"/>
      <c r="BA404" s="24">
        <v>110429</v>
      </c>
      <c r="BB404" s="39"/>
      <c r="BC404" s="39"/>
      <c r="BD404" s="24"/>
      <c r="BE404" s="39"/>
      <c r="BF404" s="39"/>
      <c r="BG404" s="24"/>
      <c r="BH404" s="39"/>
      <c r="BI404" s="39"/>
      <c r="BJ404" s="24"/>
      <c r="BK404" s="39"/>
      <c r="BL404" s="39"/>
      <c r="BM404" s="24"/>
      <c r="BN404" s="39"/>
      <c r="BO404" s="39"/>
    </row>
    <row r="405" spans="1:67" x14ac:dyDescent="0.2">
      <c r="A405" s="29" t="s">
        <v>25</v>
      </c>
      <c r="B405" s="29" t="s">
        <v>26</v>
      </c>
      <c r="C405" s="29">
        <f>'À renseigner'!$I$13</f>
        <v>0</v>
      </c>
      <c r="D405" s="82"/>
      <c r="E405" s="83"/>
      <c r="F405" s="83"/>
      <c r="G405" s="83"/>
      <c r="H405" s="83"/>
      <c r="I405" s="84"/>
      <c r="J405" s="84"/>
      <c r="K405" s="83" t="s">
        <v>27</v>
      </c>
      <c r="L405" s="83" t="s">
        <v>27</v>
      </c>
      <c r="M405" s="84"/>
      <c r="N405" s="84"/>
      <c r="O405" s="84"/>
      <c r="P405" s="84"/>
      <c r="Q405" s="84"/>
      <c r="R405" s="84"/>
      <c r="S405" s="84"/>
      <c r="T405" s="108"/>
      <c r="U405" s="108"/>
      <c r="V405" s="84"/>
      <c r="W405" s="84"/>
      <c r="X405" s="84"/>
      <c r="Y405" s="84"/>
      <c r="Z405" s="84"/>
      <c r="AA405" s="84"/>
      <c r="AB405" s="88" t="s">
        <v>584</v>
      </c>
      <c r="AC405" s="84"/>
      <c r="AD405" s="84"/>
      <c r="AE405" s="87"/>
      <c r="AF405" s="88">
        <v>84289</v>
      </c>
      <c r="AG405" s="39"/>
      <c r="AH405" s="39"/>
      <c r="AI405" s="88">
        <v>84309</v>
      </c>
      <c r="AJ405" s="39"/>
      <c r="AK405" s="39"/>
      <c r="AL405" s="88">
        <v>84329</v>
      </c>
      <c r="AM405" s="39"/>
      <c r="AN405" s="39"/>
      <c r="AO405" s="88">
        <v>84349</v>
      </c>
      <c r="AP405" s="39"/>
      <c r="AQ405" s="39"/>
      <c r="AR405" s="88">
        <v>84369</v>
      </c>
      <c r="AS405" s="39"/>
      <c r="AT405" s="39"/>
      <c r="AU405" s="88">
        <v>84294</v>
      </c>
      <c r="AV405" s="39"/>
      <c r="AW405" s="39"/>
      <c r="AX405" s="24">
        <v>116119</v>
      </c>
      <c r="AY405" s="39"/>
      <c r="AZ405" s="39"/>
      <c r="BA405" s="24">
        <v>110429</v>
      </c>
      <c r="BB405" s="39"/>
      <c r="BC405" s="39"/>
      <c r="BD405" s="24"/>
      <c r="BE405" s="39"/>
      <c r="BF405" s="39"/>
      <c r="BG405" s="24"/>
      <c r="BH405" s="39"/>
      <c r="BI405" s="39"/>
      <c r="BJ405" s="24"/>
      <c r="BK405" s="39"/>
      <c r="BL405" s="39"/>
      <c r="BM405" s="24"/>
      <c r="BN405" s="39"/>
      <c r="BO405" s="39"/>
    </row>
    <row r="406" spans="1:67" x14ac:dyDescent="0.2">
      <c r="A406" s="29" t="s">
        <v>25</v>
      </c>
      <c r="B406" s="29" t="s">
        <v>26</v>
      </c>
      <c r="C406" s="29">
        <f>'À renseigner'!$I$13</f>
        <v>0</v>
      </c>
      <c r="D406" s="82"/>
      <c r="E406" s="83"/>
      <c r="F406" s="83"/>
      <c r="G406" s="83"/>
      <c r="H406" s="83"/>
      <c r="I406" s="84"/>
      <c r="J406" s="84"/>
      <c r="K406" s="83" t="s">
        <v>27</v>
      </c>
      <c r="L406" s="83" t="s">
        <v>27</v>
      </c>
      <c r="M406" s="84"/>
      <c r="N406" s="84"/>
      <c r="O406" s="84"/>
      <c r="P406" s="84"/>
      <c r="Q406" s="84"/>
      <c r="R406" s="84"/>
      <c r="S406" s="84"/>
      <c r="T406" s="108"/>
      <c r="U406" s="108"/>
      <c r="V406" s="84"/>
      <c r="W406" s="84"/>
      <c r="X406" s="84"/>
      <c r="Y406" s="84"/>
      <c r="Z406" s="84"/>
      <c r="AA406" s="84"/>
      <c r="AB406" s="88" t="s">
        <v>584</v>
      </c>
      <c r="AC406" s="84"/>
      <c r="AD406" s="84"/>
      <c r="AE406" s="87"/>
      <c r="AF406" s="88">
        <v>84289</v>
      </c>
      <c r="AG406" s="39"/>
      <c r="AH406" s="39"/>
      <c r="AI406" s="88">
        <v>84309</v>
      </c>
      <c r="AJ406" s="39"/>
      <c r="AK406" s="39"/>
      <c r="AL406" s="88">
        <v>84329</v>
      </c>
      <c r="AM406" s="39"/>
      <c r="AN406" s="39"/>
      <c r="AO406" s="88">
        <v>84349</v>
      </c>
      <c r="AP406" s="39"/>
      <c r="AQ406" s="39"/>
      <c r="AR406" s="88">
        <v>84369</v>
      </c>
      <c r="AS406" s="39"/>
      <c r="AT406" s="39"/>
      <c r="AU406" s="88">
        <v>84294</v>
      </c>
      <c r="AV406" s="39"/>
      <c r="AW406" s="39"/>
      <c r="AX406" s="24">
        <v>116119</v>
      </c>
      <c r="AY406" s="39"/>
      <c r="AZ406" s="39"/>
      <c r="BA406" s="24">
        <v>110429</v>
      </c>
      <c r="BB406" s="39"/>
      <c r="BC406" s="39"/>
      <c r="BD406" s="24"/>
      <c r="BE406" s="39"/>
      <c r="BF406" s="39"/>
      <c r="BG406" s="24"/>
      <c r="BH406" s="39"/>
      <c r="BI406" s="39"/>
      <c r="BJ406" s="24"/>
      <c r="BK406" s="39"/>
      <c r="BL406" s="39"/>
      <c r="BM406" s="24"/>
      <c r="BN406" s="39"/>
      <c r="BO406" s="39"/>
    </row>
    <row r="407" spans="1:67" x14ac:dyDescent="0.2">
      <c r="A407" s="29" t="s">
        <v>25</v>
      </c>
      <c r="B407" s="29" t="s">
        <v>26</v>
      </c>
      <c r="C407" s="29">
        <f>'À renseigner'!$I$13</f>
        <v>0</v>
      </c>
      <c r="D407" s="82"/>
      <c r="E407" s="83"/>
      <c r="F407" s="83"/>
      <c r="G407" s="83"/>
      <c r="H407" s="83"/>
      <c r="I407" s="84"/>
      <c r="J407" s="84"/>
      <c r="K407" s="83" t="s">
        <v>27</v>
      </c>
      <c r="L407" s="83" t="s">
        <v>27</v>
      </c>
      <c r="M407" s="84"/>
      <c r="N407" s="84"/>
      <c r="O407" s="84"/>
      <c r="P407" s="84"/>
      <c r="Q407" s="84"/>
      <c r="R407" s="84"/>
      <c r="S407" s="84"/>
      <c r="T407" s="108"/>
      <c r="U407" s="108"/>
      <c r="V407" s="84"/>
      <c r="W407" s="84"/>
      <c r="X407" s="84"/>
      <c r="Y407" s="84"/>
      <c r="Z407" s="84"/>
      <c r="AA407" s="84"/>
      <c r="AB407" s="88" t="s">
        <v>584</v>
      </c>
      <c r="AC407" s="84"/>
      <c r="AD407" s="84"/>
      <c r="AE407" s="87"/>
      <c r="AF407" s="88">
        <v>84289</v>
      </c>
      <c r="AG407" s="39"/>
      <c r="AH407" s="39"/>
      <c r="AI407" s="88">
        <v>84309</v>
      </c>
      <c r="AJ407" s="39"/>
      <c r="AK407" s="39"/>
      <c r="AL407" s="88">
        <v>84329</v>
      </c>
      <c r="AM407" s="39"/>
      <c r="AN407" s="39"/>
      <c r="AO407" s="88">
        <v>84349</v>
      </c>
      <c r="AP407" s="39"/>
      <c r="AQ407" s="39"/>
      <c r="AR407" s="88">
        <v>84369</v>
      </c>
      <c r="AS407" s="39"/>
      <c r="AT407" s="39"/>
      <c r="AU407" s="88">
        <v>84294</v>
      </c>
      <c r="AV407" s="39"/>
      <c r="AW407" s="39"/>
      <c r="AX407" s="24">
        <v>116119</v>
      </c>
      <c r="AY407" s="39"/>
      <c r="AZ407" s="39"/>
      <c r="BA407" s="24">
        <v>110429</v>
      </c>
      <c r="BB407" s="39"/>
      <c r="BC407" s="39"/>
      <c r="BD407" s="24"/>
      <c r="BE407" s="39"/>
      <c r="BF407" s="39"/>
      <c r="BG407" s="24"/>
      <c r="BH407" s="39"/>
      <c r="BI407" s="39"/>
      <c r="BJ407" s="24"/>
      <c r="BK407" s="39"/>
      <c r="BL407" s="39"/>
      <c r="BM407" s="24"/>
      <c r="BN407" s="39"/>
      <c r="BO407" s="39"/>
    </row>
    <row r="408" spans="1:67" x14ac:dyDescent="0.2">
      <c r="A408" s="29" t="s">
        <v>25</v>
      </c>
      <c r="B408" s="29" t="s">
        <v>26</v>
      </c>
      <c r="C408" s="29">
        <f>'À renseigner'!$I$13</f>
        <v>0</v>
      </c>
      <c r="D408" s="82"/>
      <c r="E408" s="83"/>
      <c r="F408" s="83"/>
      <c r="G408" s="83"/>
      <c r="H408" s="83"/>
      <c r="I408" s="84"/>
      <c r="J408" s="84"/>
      <c r="K408" s="83" t="s">
        <v>27</v>
      </c>
      <c r="L408" s="83" t="s">
        <v>27</v>
      </c>
      <c r="M408" s="84"/>
      <c r="N408" s="84"/>
      <c r="O408" s="84"/>
      <c r="P408" s="84"/>
      <c r="Q408" s="84"/>
      <c r="R408" s="84"/>
      <c r="S408" s="84"/>
      <c r="T408" s="108"/>
      <c r="U408" s="108"/>
      <c r="V408" s="84"/>
      <c r="W408" s="84"/>
      <c r="X408" s="84"/>
      <c r="Y408" s="84"/>
      <c r="Z408" s="84"/>
      <c r="AA408" s="84"/>
      <c r="AB408" s="88" t="s">
        <v>584</v>
      </c>
      <c r="AC408" s="84"/>
      <c r="AD408" s="84"/>
      <c r="AE408" s="87"/>
      <c r="AF408" s="88">
        <v>84289</v>
      </c>
      <c r="AG408" s="39"/>
      <c r="AH408" s="39"/>
      <c r="AI408" s="88">
        <v>84309</v>
      </c>
      <c r="AJ408" s="39"/>
      <c r="AK408" s="39"/>
      <c r="AL408" s="88">
        <v>84329</v>
      </c>
      <c r="AM408" s="39"/>
      <c r="AN408" s="39"/>
      <c r="AO408" s="88">
        <v>84349</v>
      </c>
      <c r="AP408" s="39"/>
      <c r="AQ408" s="39"/>
      <c r="AR408" s="88">
        <v>84369</v>
      </c>
      <c r="AS408" s="39"/>
      <c r="AT408" s="39"/>
      <c r="AU408" s="88">
        <v>84294</v>
      </c>
      <c r="AV408" s="39"/>
      <c r="AW408" s="39"/>
      <c r="AX408" s="24">
        <v>116119</v>
      </c>
      <c r="AY408" s="39"/>
      <c r="AZ408" s="39"/>
      <c r="BA408" s="24">
        <v>110429</v>
      </c>
      <c r="BB408" s="39"/>
      <c r="BC408" s="39"/>
      <c r="BD408" s="24"/>
      <c r="BE408" s="39"/>
      <c r="BF408" s="39"/>
      <c r="BG408" s="24"/>
      <c r="BH408" s="39"/>
      <c r="BI408" s="39"/>
      <c r="BJ408" s="24"/>
      <c r="BK408" s="39"/>
      <c r="BL408" s="39"/>
      <c r="BM408" s="24"/>
      <c r="BN408" s="39"/>
      <c r="BO408" s="39"/>
    </row>
    <row r="409" spans="1:67" x14ac:dyDescent="0.2">
      <c r="A409" s="29" t="s">
        <v>25</v>
      </c>
      <c r="B409" s="29" t="s">
        <v>26</v>
      </c>
      <c r="C409" s="29">
        <f>'À renseigner'!$I$13</f>
        <v>0</v>
      </c>
      <c r="D409" s="82"/>
      <c r="E409" s="83"/>
      <c r="F409" s="83"/>
      <c r="G409" s="83"/>
      <c r="H409" s="83"/>
      <c r="I409" s="84"/>
      <c r="J409" s="84"/>
      <c r="K409" s="83" t="s">
        <v>27</v>
      </c>
      <c r="L409" s="83" t="s">
        <v>27</v>
      </c>
      <c r="M409" s="84"/>
      <c r="N409" s="84"/>
      <c r="O409" s="84"/>
      <c r="P409" s="84"/>
      <c r="Q409" s="84"/>
      <c r="R409" s="84"/>
      <c r="S409" s="84"/>
      <c r="T409" s="108"/>
      <c r="U409" s="108"/>
      <c r="V409" s="84"/>
      <c r="W409" s="84"/>
      <c r="X409" s="84"/>
      <c r="Y409" s="84"/>
      <c r="Z409" s="84"/>
      <c r="AA409" s="84"/>
      <c r="AB409" s="88" t="s">
        <v>584</v>
      </c>
      <c r="AC409" s="84"/>
      <c r="AD409" s="84"/>
      <c r="AE409" s="87"/>
      <c r="AF409" s="88">
        <v>84289</v>
      </c>
      <c r="AG409" s="39"/>
      <c r="AH409" s="39"/>
      <c r="AI409" s="88">
        <v>84309</v>
      </c>
      <c r="AJ409" s="39"/>
      <c r="AK409" s="39"/>
      <c r="AL409" s="88">
        <v>84329</v>
      </c>
      <c r="AM409" s="39"/>
      <c r="AN409" s="39"/>
      <c r="AO409" s="88">
        <v>84349</v>
      </c>
      <c r="AP409" s="39"/>
      <c r="AQ409" s="39"/>
      <c r="AR409" s="88">
        <v>84369</v>
      </c>
      <c r="AS409" s="39"/>
      <c r="AT409" s="39"/>
      <c r="AU409" s="88">
        <v>84294</v>
      </c>
      <c r="AV409" s="39"/>
      <c r="AW409" s="39"/>
      <c r="AX409" s="24">
        <v>116119</v>
      </c>
      <c r="AY409" s="39"/>
      <c r="AZ409" s="39"/>
      <c r="BA409" s="24">
        <v>110429</v>
      </c>
      <c r="BB409" s="39"/>
      <c r="BC409" s="39"/>
      <c r="BD409" s="24"/>
      <c r="BE409" s="39"/>
      <c r="BF409" s="39"/>
      <c r="BG409" s="24"/>
      <c r="BH409" s="39"/>
      <c r="BI409" s="39"/>
      <c r="BJ409" s="24"/>
      <c r="BK409" s="39"/>
      <c r="BL409" s="39"/>
      <c r="BM409" s="24"/>
      <c r="BN409" s="39"/>
      <c r="BO409" s="39"/>
    </row>
    <row r="410" spans="1:67" x14ac:dyDescent="0.2">
      <c r="A410" s="29" t="s">
        <v>25</v>
      </c>
      <c r="B410" s="29" t="s">
        <v>26</v>
      </c>
      <c r="C410" s="29">
        <f>'À renseigner'!$I$13</f>
        <v>0</v>
      </c>
      <c r="D410" s="82"/>
      <c r="E410" s="83"/>
      <c r="F410" s="83"/>
      <c r="G410" s="83"/>
      <c r="H410" s="83"/>
      <c r="I410" s="84"/>
      <c r="J410" s="84"/>
      <c r="K410" s="83" t="s">
        <v>27</v>
      </c>
      <c r="L410" s="83" t="s">
        <v>27</v>
      </c>
      <c r="M410" s="84"/>
      <c r="N410" s="84"/>
      <c r="O410" s="84"/>
      <c r="P410" s="84"/>
      <c r="Q410" s="84"/>
      <c r="R410" s="84"/>
      <c r="S410" s="84"/>
      <c r="T410" s="108"/>
      <c r="U410" s="108"/>
      <c r="V410" s="84"/>
      <c r="W410" s="84"/>
      <c r="X410" s="84"/>
      <c r="Y410" s="84"/>
      <c r="Z410" s="84"/>
      <c r="AA410" s="84"/>
      <c r="AB410" s="88" t="s">
        <v>584</v>
      </c>
      <c r="AC410" s="84"/>
      <c r="AD410" s="84"/>
      <c r="AE410" s="87"/>
      <c r="AF410" s="88">
        <v>84289</v>
      </c>
      <c r="AG410" s="39"/>
      <c r="AH410" s="39"/>
      <c r="AI410" s="88">
        <v>84309</v>
      </c>
      <c r="AJ410" s="39"/>
      <c r="AK410" s="39"/>
      <c r="AL410" s="88">
        <v>84329</v>
      </c>
      <c r="AM410" s="39"/>
      <c r="AN410" s="39"/>
      <c r="AO410" s="88">
        <v>84349</v>
      </c>
      <c r="AP410" s="39"/>
      <c r="AQ410" s="39"/>
      <c r="AR410" s="88">
        <v>84369</v>
      </c>
      <c r="AS410" s="39"/>
      <c r="AT410" s="39"/>
      <c r="AU410" s="88">
        <v>84294</v>
      </c>
      <c r="AV410" s="39"/>
      <c r="AW410" s="39"/>
      <c r="AX410" s="24">
        <v>116119</v>
      </c>
      <c r="AY410" s="39"/>
      <c r="AZ410" s="39"/>
      <c r="BA410" s="24">
        <v>110429</v>
      </c>
      <c r="BB410" s="39"/>
      <c r="BC410" s="39"/>
      <c r="BD410" s="24"/>
      <c r="BE410" s="39"/>
      <c r="BF410" s="39"/>
      <c r="BG410" s="24"/>
      <c r="BH410" s="39"/>
      <c r="BI410" s="39"/>
      <c r="BJ410" s="24"/>
      <c r="BK410" s="39"/>
      <c r="BL410" s="39"/>
      <c r="BM410" s="24"/>
      <c r="BN410" s="39"/>
      <c r="BO410" s="39"/>
    </row>
    <row r="411" spans="1:67" x14ac:dyDescent="0.2">
      <c r="A411" s="29" t="s">
        <v>25</v>
      </c>
      <c r="B411" s="29" t="s">
        <v>26</v>
      </c>
      <c r="C411" s="29">
        <f>'À renseigner'!$I$13</f>
        <v>0</v>
      </c>
      <c r="D411" s="82"/>
      <c r="E411" s="83"/>
      <c r="F411" s="83"/>
      <c r="G411" s="83"/>
      <c r="H411" s="83"/>
      <c r="I411" s="84"/>
      <c r="J411" s="84"/>
      <c r="K411" s="83" t="s">
        <v>27</v>
      </c>
      <c r="L411" s="83" t="s">
        <v>27</v>
      </c>
      <c r="M411" s="84"/>
      <c r="N411" s="84"/>
      <c r="O411" s="84"/>
      <c r="P411" s="84"/>
      <c r="Q411" s="84"/>
      <c r="R411" s="84"/>
      <c r="S411" s="84"/>
      <c r="T411" s="108"/>
      <c r="U411" s="108"/>
      <c r="V411" s="84"/>
      <c r="W411" s="84"/>
      <c r="X411" s="84"/>
      <c r="Y411" s="84"/>
      <c r="Z411" s="84"/>
      <c r="AA411" s="84"/>
      <c r="AB411" s="88" t="s">
        <v>584</v>
      </c>
      <c r="AC411" s="84"/>
      <c r="AD411" s="84"/>
      <c r="AE411" s="87"/>
      <c r="AF411" s="88">
        <v>84289</v>
      </c>
      <c r="AG411" s="39"/>
      <c r="AH411" s="39"/>
      <c r="AI411" s="88">
        <v>84309</v>
      </c>
      <c r="AJ411" s="39"/>
      <c r="AK411" s="39"/>
      <c r="AL411" s="88">
        <v>84329</v>
      </c>
      <c r="AM411" s="39"/>
      <c r="AN411" s="39"/>
      <c r="AO411" s="88">
        <v>84349</v>
      </c>
      <c r="AP411" s="39"/>
      <c r="AQ411" s="39"/>
      <c r="AR411" s="88">
        <v>84369</v>
      </c>
      <c r="AS411" s="39"/>
      <c r="AT411" s="39"/>
      <c r="AU411" s="88">
        <v>84294</v>
      </c>
      <c r="AV411" s="39"/>
      <c r="AW411" s="39"/>
      <c r="AX411" s="24">
        <v>116119</v>
      </c>
      <c r="AY411" s="39"/>
      <c r="AZ411" s="39"/>
      <c r="BA411" s="24">
        <v>110429</v>
      </c>
      <c r="BB411" s="39"/>
      <c r="BC411" s="39"/>
      <c r="BD411" s="24"/>
      <c r="BE411" s="39"/>
      <c r="BF411" s="39"/>
      <c r="BG411" s="24"/>
      <c r="BH411" s="39"/>
      <c r="BI411" s="39"/>
      <c r="BJ411" s="24"/>
      <c r="BK411" s="39"/>
      <c r="BL411" s="39"/>
      <c r="BM411" s="24"/>
      <c r="BN411" s="39"/>
      <c r="BO411" s="39"/>
    </row>
    <row r="412" spans="1:67" x14ac:dyDescent="0.2">
      <c r="A412" s="29" t="s">
        <v>25</v>
      </c>
      <c r="B412" s="29" t="s">
        <v>26</v>
      </c>
      <c r="C412" s="29">
        <f>'À renseigner'!$I$13</f>
        <v>0</v>
      </c>
      <c r="D412" s="82"/>
      <c r="E412" s="83"/>
      <c r="F412" s="83"/>
      <c r="G412" s="83"/>
      <c r="H412" s="83"/>
      <c r="I412" s="84"/>
      <c r="J412" s="84"/>
      <c r="K412" s="83" t="s">
        <v>27</v>
      </c>
      <c r="L412" s="83" t="s">
        <v>27</v>
      </c>
      <c r="M412" s="84"/>
      <c r="N412" s="84"/>
      <c r="O412" s="84"/>
      <c r="P412" s="84"/>
      <c r="Q412" s="84"/>
      <c r="R412" s="84"/>
      <c r="S412" s="84"/>
      <c r="T412" s="108"/>
      <c r="U412" s="108"/>
      <c r="V412" s="84"/>
      <c r="W412" s="84"/>
      <c r="X412" s="84"/>
      <c r="Y412" s="84"/>
      <c r="Z412" s="84"/>
      <c r="AA412" s="84"/>
      <c r="AB412" s="88" t="s">
        <v>584</v>
      </c>
      <c r="AC412" s="84"/>
      <c r="AD412" s="84"/>
      <c r="AE412" s="87"/>
      <c r="AF412" s="88">
        <v>84289</v>
      </c>
      <c r="AG412" s="39"/>
      <c r="AH412" s="39"/>
      <c r="AI412" s="88">
        <v>84309</v>
      </c>
      <c r="AJ412" s="39"/>
      <c r="AK412" s="39"/>
      <c r="AL412" s="88">
        <v>84329</v>
      </c>
      <c r="AM412" s="39"/>
      <c r="AN412" s="39"/>
      <c r="AO412" s="88">
        <v>84349</v>
      </c>
      <c r="AP412" s="39"/>
      <c r="AQ412" s="39"/>
      <c r="AR412" s="88">
        <v>84369</v>
      </c>
      <c r="AS412" s="39"/>
      <c r="AT412" s="39"/>
      <c r="AU412" s="88">
        <v>84294</v>
      </c>
      <c r="AV412" s="39"/>
      <c r="AW412" s="39"/>
      <c r="AX412" s="24">
        <v>116119</v>
      </c>
      <c r="AY412" s="39"/>
      <c r="AZ412" s="39"/>
      <c r="BA412" s="24">
        <v>110429</v>
      </c>
      <c r="BB412" s="39"/>
      <c r="BC412" s="39"/>
      <c r="BD412" s="24"/>
      <c r="BE412" s="39"/>
      <c r="BF412" s="39"/>
      <c r="BG412" s="24"/>
      <c r="BH412" s="39"/>
      <c r="BI412" s="39"/>
      <c r="BJ412" s="24"/>
      <c r="BK412" s="39"/>
      <c r="BL412" s="39"/>
      <c r="BM412" s="24"/>
      <c r="BN412" s="39"/>
      <c r="BO412" s="39"/>
    </row>
    <row r="413" spans="1:67" x14ac:dyDescent="0.2">
      <c r="A413" s="29" t="s">
        <v>25</v>
      </c>
      <c r="B413" s="29" t="s">
        <v>26</v>
      </c>
      <c r="C413" s="29">
        <f>'À renseigner'!$I$13</f>
        <v>0</v>
      </c>
      <c r="D413" s="82"/>
      <c r="E413" s="83"/>
      <c r="F413" s="83"/>
      <c r="G413" s="83"/>
      <c r="H413" s="83"/>
      <c r="I413" s="84"/>
      <c r="J413" s="84"/>
      <c r="K413" s="83" t="s">
        <v>27</v>
      </c>
      <c r="L413" s="83" t="s">
        <v>27</v>
      </c>
      <c r="M413" s="84"/>
      <c r="N413" s="84"/>
      <c r="O413" s="84"/>
      <c r="P413" s="84"/>
      <c r="Q413" s="84"/>
      <c r="R413" s="84"/>
      <c r="S413" s="84"/>
      <c r="T413" s="108"/>
      <c r="U413" s="108"/>
      <c r="V413" s="84"/>
      <c r="W413" s="84"/>
      <c r="X413" s="84"/>
      <c r="Y413" s="84"/>
      <c r="Z413" s="84"/>
      <c r="AA413" s="84"/>
      <c r="AB413" s="88" t="s">
        <v>584</v>
      </c>
      <c r="AC413" s="84"/>
      <c r="AD413" s="84"/>
      <c r="AE413" s="87"/>
      <c r="AF413" s="88">
        <v>84289</v>
      </c>
      <c r="AG413" s="39"/>
      <c r="AH413" s="39"/>
      <c r="AI413" s="88">
        <v>84309</v>
      </c>
      <c r="AJ413" s="39"/>
      <c r="AK413" s="39"/>
      <c r="AL413" s="88">
        <v>84329</v>
      </c>
      <c r="AM413" s="39"/>
      <c r="AN413" s="39"/>
      <c r="AO413" s="88">
        <v>84349</v>
      </c>
      <c r="AP413" s="39"/>
      <c r="AQ413" s="39"/>
      <c r="AR413" s="88">
        <v>84369</v>
      </c>
      <c r="AS413" s="39"/>
      <c r="AT413" s="39"/>
      <c r="AU413" s="88">
        <v>84294</v>
      </c>
      <c r="AV413" s="39"/>
      <c r="AW413" s="39"/>
      <c r="AX413" s="24">
        <v>116119</v>
      </c>
      <c r="AY413" s="39"/>
      <c r="AZ413" s="39"/>
      <c r="BA413" s="24">
        <v>110429</v>
      </c>
      <c r="BB413" s="39"/>
      <c r="BC413" s="39"/>
      <c r="BD413" s="24"/>
      <c r="BE413" s="39"/>
      <c r="BF413" s="39"/>
      <c r="BG413" s="24"/>
      <c r="BH413" s="39"/>
      <c r="BI413" s="39"/>
      <c r="BJ413" s="24"/>
      <c r="BK413" s="39"/>
      <c r="BL413" s="39"/>
      <c r="BM413" s="24"/>
      <c r="BN413" s="39"/>
      <c r="BO413" s="39"/>
    </row>
    <row r="414" spans="1:67" x14ac:dyDescent="0.2">
      <c r="A414" s="29" t="s">
        <v>25</v>
      </c>
      <c r="B414" s="29" t="s">
        <v>26</v>
      </c>
      <c r="C414" s="29">
        <f>'À renseigner'!$I$13</f>
        <v>0</v>
      </c>
      <c r="D414" s="82"/>
      <c r="E414" s="83"/>
      <c r="F414" s="83"/>
      <c r="G414" s="83"/>
      <c r="H414" s="83"/>
      <c r="I414" s="84"/>
      <c r="J414" s="84"/>
      <c r="K414" s="83" t="s">
        <v>27</v>
      </c>
      <c r="L414" s="83" t="s">
        <v>27</v>
      </c>
      <c r="M414" s="84"/>
      <c r="N414" s="84"/>
      <c r="O414" s="84"/>
      <c r="P414" s="84"/>
      <c r="Q414" s="84"/>
      <c r="R414" s="84"/>
      <c r="S414" s="84"/>
      <c r="T414" s="108"/>
      <c r="U414" s="108"/>
      <c r="V414" s="84"/>
      <c r="W414" s="84"/>
      <c r="X414" s="84"/>
      <c r="Y414" s="84"/>
      <c r="Z414" s="84"/>
      <c r="AA414" s="84"/>
      <c r="AB414" s="88" t="s">
        <v>584</v>
      </c>
      <c r="AC414" s="84"/>
      <c r="AD414" s="84"/>
      <c r="AE414" s="87"/>
      <c r="AF414" s="88">
        <v>84289</v>
      </c>
      <c r="AG414" s="39"/>
      <c r="AH414" s="39"/>
      <c r="AI414" s="88">
        <v>84309</v>
      </c>
      <c r="AJ414" s="39"/>
      <c r="AK414" s="39"/>
      <c r="AL414" s="88">
        <v>84329</v>
      </c>
      <c r="AM414" s="39"/>
      <c r="AN414" s="39"/>
      <c r="AO414" s="88">
        <v>84349</v>
      </c>
      <c r="AP414" s="39"/>
      <c r="AQ414" s="39"/>
      <c r="AR414" s="88">
        <v>84369</v>
      </c>
      <c r="AS414" s="39"/>
      <c r="AT414" s="39"/>
      <c r="AU414" s="88">
        <v>84294</v>
      </c>
      <c r="AV414" s="39"/>
      <c r="AW414" s="39"/>
      <c r="AX414" s="24">
        <v>116119</v>
      </c>
      <c r="AY414" s="39"/>
      <c r="AZ414" s="39"/>
      <c r="BA414" s="24">
        <v>110429</v>
      </c>
      <c r="BB414" s="39"/>
      <c r="BC414" s="39"/>
      <c r="BD414" s="24"/>
      <c r="BE414" s="39"/>
      <c r="BF414" s="39"/>
      <c r="BG414" s="24"/>
      <c r="BH414" s="39"/>
      <c r="BI414" s="39"/>
      <c r="BJ414" s="24"/>
      <c r="BK414" s="39"/>
      <c r="BL414" s="39"/>
      <c r="BM414" s="24"/>
      <c r="BN414" s="39"/>
      <c r="BO414" s="39"/>
    </row>
    <row r="415" spans="1:67" x14ac:dyDescent="0.2">
      <c r="A415" s="29" t="s">
        <v>25</v>
      </c>
      <c r="B415" s="29" t="s">
        <v>26</v>
      </c>
      <c r="C415" s="29">
        <f>'À renseigner'!$I$13</f>
        <v>0</v>
      </c>
      <c r="D415" s="82"/>
      <c r="E415" s="83"/>
      <c r="F415" s="83"/>
      <c r="G415" s="83"/>
      <c r="H415" s="83"/>
      <c r="I415" s="84"/>
      <c r="J415" s="84"/>
      <c r="K415" s="83" t="s">
        <v>27</v>
      </c>
      <c r="L415" s="83" t="s">
        <v>27</v>
      </c>
      <c r="M415" s="84"/>
      <c r="N415" s="84"/>
      <c r="O415" s="84"/>
      <c r="P415" s="84"/>
      <c r="Q415" s="84"/>
      <c r="R415" s="84"/>
      <c r="S415" s="84"/>
      <c r="T415" s="108"/>
      <c r="U415" s="108"/>
      <c r="V415" s="84"/>
      <c r="W415" s="84"/>
      <c r="X415" s="84"/>
      <c r="Y415" s="84"/>
      <c r="Z415" s="84"/>
      <c r="AA415" s="84"/>
      <c r="AB415" s="88" t="s">
        <v>584</v>
      </c>
      <c r="AC415" s="84"/>
      <c r="AD415" s="84"/>
      <c r="AE415" s="87"/>
      <c r="AF415" s="88">
        <v>84289</v>
      </c>
      <c r="AG415" s="39"/>
      <c r="AH415" s="39"/>
      <c r="AI415" s="88">
        <v>84309</v>
      </c>
      <c r="AJ415" s="39"/>
      <c r="AK415" s="39"/>
      <c r="AL415" s="88">
        <v>84329</v>
      </c>
      <c r="AM415" s="39"/>
      <c r="AN415" s="39"/>
      <c r="AO415" s="88">
        <v>84349</v>
      </c>
      <c r="AP415" s="39"/>
      <c r="AQ415" s="39"/>
      <c r="AR415" s="88">
        <v>84369</v>
      </c>
      <c r="AS415" s="39"/>
      <c r="AT415" s="39"/>
      <c r="AU415" s="88">
        <v>84294</v>
      </c>
      <c r="AV415" s="39"/>
      <c r="AW415" s="39"/>
      <c r="AX415" s="24">
        <v>116119</v>
      </c>
      <c r="AY415" s="39"/>
      <c r="AZ415" s="39"/>
      <c r="BA415" s="24">
        <v>110429</v>
      </c>
      <c r="BB415" s="39"/>
      <c r="BC415" s="39"/>
      <c r="BD415" s="24"/>
      <c r="BE415" s="39"/>
      <c r="BF415" s="39"/>
      <c r="BG415" s="24"/>
      <c r="BH415" s="39"/>
      <c r="BI415" s="39"/>
      <c r="BJ415" s="24"/>
      <c r="BK415" s="39"/>
      <c r="BL415" s="39"/>
      <c r="BM415" s="24"/>
      <c r="BN415" s="39"/>
      <c r="BO415" s="39"/>
    </row>
    <row r="416" spans="1:67" x14ac:dyDescent="0.2">
      <c r="A416" s="29" t="s">
        <v>25</v>
      </c>
      <c r="B416" s="29" t="s">
        <v>26</v>
      </c>
      <c r="C416" s="29">
        <f>'À renseigner'!$I$13</f>
        <v>0</v>
      </c>
      <c r="D416" s="82"/>
      <c r="E416" s="83"/>
      <c r="F416" s="83"/>
      <c r="G416" s="83"/>
      <c r="H416" s="83"/>
      <c r="I416" s="84"/>
      <c r="J416" s="84"/>
      <c r="K416" s="83" t="s">
        <v>27</v>
      </c>
      <c r="L416" s="83" t="s">
        <v>27</v>
      </c>
      <c r="M416" s="84"/>
      <c r="N416" s="84"/>
      <c r="O416" s="84"/>
      <c r="P416" s="84"/>
      <c r="Q416" s="84"/>
      <c r="R416" s="84"/>
      <c r="S416" s="84"/>
      <c r="T416" s="108"/>
      <c r="U416" s="108"/>
      <c r="V416" s="84"/>
      <c r="W416" s="84"/>
      <c r="X416" s="84"/>
      <c r="Y416" s="84"/>
      <c r="Z416" s="84"/>
      <c r="AA416" s="84"/>
      <c r="AB416" s="88" t="s">
        <v>584</v>
      </c>
      <c r="AC416" s="84"/>
      <c r="AD416" s="84"/>
      <c r="AE416" s="87"/>
      <c r="AF416" s="88">
        <v>84289</v>
      </c>
      <c r="AG416" s="39"/>
      <c r="AH416" s="39"/>
      <c r="AI416" s="88">
        <v>84309</v>
      </c>
      <c r="AJ416" s="39"/>
      <c r="AK416" s="39"/>
      <c r="AL416" s="88">
        <v>84329</v>
      </c>
      <c r="AM416" s="39"/>
      <c r="AN416" s="39"/>
      <c r="AO416" s="88">
        <v>84349</v>
      </c>
      <c r="AP416" s="39"/>
      <c r="AQ416" s="39"/>
      <c r="AR416" s="88">
        <v>84369</v>
      </c>
      <c r="AS416" s="39"/>
      <c r="AT416" s="39"/>
      <c r="AU416" s="88">
        <v>84294</v>
      </c>
      <c r="AV416" s="39"/>
      <c r="AW416" s="39"/>
      <c r="AX416" s="24">
        <v>116119</v>
      </c>
      <c r="AY416" s="39"/>
      <c r="AZ416" s="39"/>
      <c r="BA416" s="24">
        <v>110429</v>
      </c>
      <c r="BB416" s="39"/>
      <c r="BC416" s="39"/>
      <c r="BD416" s="24"/>
      <c r="BE416" s="39"/>
      <c r="BF416" s="39"/>
      <c r="BG416" s="24"/>
      <c r="BH416" s="39"/>
      <c r="BI416" s="39"/>
      <c r="BJ416" s="24"/>
      <c r="BK416" s="39"/>
      <c r="BL416" s="39"/>
      <c r="BM416" s="24"/>
      <c r="BN416" s="39"/>
      <c r="BO416" s="39"/>
    </row>
    <row r="417" spans="1:67" x14ac:dyDescent="0.2">
      <c r="A417" s="29" t="s">
        <v>25</v>
      </c>
      <c r="B417" s="29" t="s">
        <v>26</v>
      </c>
      <c r="C417" s="29">
        <f>'À renseigner'!$I$13</f>
        <v>0</v>
      </c>
      <c r="D417" s="82"/>
      <c r="E417" s="83"/>
      <c r="F417" s="83"/>
      <c r="G417" s="83"/>
      <c r="H417" s="83"/>
      <c r="I417" s="84"/>
      <c r="J417" s="84"/>
      <c r="K417" s="83" t="s">
        <v>27</v>
      </c>
      <c r="L417" s="83" t="s">
        <v>27</v>
      </c>
      <c r="M417" s="84"/>
      <c r="N417" s="84"/>
      <c r="O417" s="84"/>
      <c r="P417" s="84"/>
      <c r="Q417" s="84"/>
      <c r="R417" s="84"/>
      <c r="S417" s="84"/>
      <c r="T417" s="108"/>
      <c r="U417" s="108"/>
      <c r="V417" s="84"/>
      <c r="W417" s="84"/>
      <c r="X417" s="84"/>
      <c r="Y417" s="84"/>
      <c r="Z417" s="84"/>
      <c r="AA417" s="84"/>
      <c r="AB417" s="88" t="s">
        <v>584</v>
      </c>
      <c r="AC417" s="84"/>
      <c r="AD417" s="84"/>
      <c r="AE417" s="87"/>
      <c r="AF417" s="88">
        <v>84289</v>
      </c>
      <c r="AG417" s="39"/>
      <c r="AH417" s="39"/>
      <c r="AI417" s="88">
        <v>84309</v>
      </c>
      <c r="AJ417" s="39"/>
      <c r="AK417" s="39"/>
      <c r="AL417" s="88">
        <v>84329</v>
      </c>
      <c r="AM417" s="39"/>
      <c r="AN417" s="39"/>
      <c r="AO417" s="88">
        <v>84349</v>
      </c>
      <c r="AP417" s="39"/>
      <c r="AQ417" s="39"/>
      <c r="AR417" s="88">
        <v>84369</v>
      </c>
      <c r="AS417" s="39"/>
      <c r="AT417" s="39"/>
      <c r="AU417" s="88">
        <v>84294</v>
      </c>
      <c r="AV417" s="39"/>
      <c r="AW417" s="39"/>
      <c r="AX417" s="24">
        <v>116119</v>
      </c>
      <c r="AY417" s="39"/>
      <c r="AZ417" s="39"/>
      <c r="BA417" s="24">
        <v>110429</v>
      </c>
      <c r="BB417" s="39"/>
      <c r="BC417" s="39"/>
      <c r="BD417" s="24"/>
      <c r="BE417" s="39"/>
      <c r="BF417" s="39"/>
      <c r="BG417" s="24"/>
      <c r="BH417" s="39"/>
      <c r="BI417" s="39"/>
      <c r="BJ417" s="24"/>
      <c r="BK417" s="39"/>
      <c r="BL417" s="39"/>
      <c r="BM417" s="24"/>
      <c r="BN417" s="39"/>
      <c r="BO417" s="39"/>
    </row>
    <row r="418" spans="1:67" x14ac:dyDescent="0.2">
      <c r="A418" s="29" t="s">
        <v>25</v>
      </c>
      <c r="B418" s="29" t="s">
        <v>26</v>
      </c>
      <c r="C418" s="29">
        <f>'À renseigner'!$I$13</f>
        <v>0</v>
      </c>
      <c r="D418" s="82"/>
      <c r="E418" s="83"/>
      <c r="F418" s="83"/>
      <c r="G418" s="83"/>
      <c r="H418" s="83"/>
      <c r="I418" s="84"/>
      <c r="J418" s="84"/>
      <c r="K418" s="83" t="s">
        <v>27</v>
      </c>
      <c r="L418" s="83" t="s">
        <v>27</v>
      </c>
      <c r="M418" s="84"/>
      <c r="N418" s="84"/>
      <c r="O418" s="84"/>
      <c r="P418" s="84"/>
      <c r="Q418" s="84"/>
      <c r="R418" s="84"/>
      <c r="S418" s="84"/>
      <c r="T418" s="108"/>
      <c r="U418" s="108"/>
      <c r="V418" s="84"/>
      <c r="W418" s="84"/>
      <c r="X418" s="84"/>
      <c r="Y418" s="84"/>
      <c r="Z418" s="84"/>
      <c r="AA418" s="84"/>
      <c r="AB418" s="88" t="s">
        <v>584</v>
      </c>
      <c r="AC418" s="84"/>
      <c r="AD418" s="84"/>
      <c r="AE418" s="87"/>
      <c r="AF418" s="88">
        <v>84289</v>
      </c>
      <c r="AG418" s="39"/>
      <c r="AH418" s="39"/>
      <c r="AI418" s="88">
        <v>84309</v>
      </c>
      <c r="AJ418" s="39"/>
      <c r="AK418" s="39"/>
      <c r="AL418" s="88">
        <v>84329</v>
      </c>
      <c r="AM418" s="39"/>
      <c r="AN418" s="39"/>
      <c r="AO418" s="88">
        <v>84349</v>
      </c>
      <c r="AP418" s="39"/>
      <c r="AQ418" s="39"/>
      <c r="AR418" s="88">
        <v>84369</v>
      </c>
      <c r="AS418" s="39"/>
      <c r="AT418" s="39"/>
      <c r="AU418" s="88">
        <v>84294</v>
      </c>
      <c r="AV418" s="39"/>
      <c r="AW418" s="39"/>
      <c r="AX418" s="24">
        <v>116119</v>
      </c>
      <c r="AY418" s="39"/>
      <c r="AZ418" s="39"/>
      <c r="BA418" s="24">
        <v>110429</v>
      </c>
      <c r="BB418" s="39"/>
      <c r="BC418" s="39"/>
      <c r="BD418" s="24"/>
      <c r="BE418" s="39"/>
      <c r="BF418" s="39"/>
      <c r="BG418" s="24"/>
      <c r="BH418" s="39"/>
      <c r="BI418" s="39"/>
      <c r="BJ418" s="24"/>
      <c r="BK418" s="39"/>
      <c r="BL418" s="39"/>
      <c r="BM418" s="24"/>
      <c r="BN418" s="39"/>
      <c r="BO418" s="39"/>
    </row>
    <row r="419" spans="1:67" x14ac:dyDescent="0.2">
      <c r="A419" s="29" t="s">
        <v>25</v>
      </c>
      <c r="B419" s="29" t="s">
        <v>26</v>
      </c>
      <c r="C419" s="29">
        <f>'À renseigner'!$I$13</f>
        <v>0</v>
      </c>
      <c r="D419" s="82"/>
      <c r="E419" s="83"/>
      <c r="F419" s="83"/>
      <c r="G419" s="83"/>
      <c r="H419" s="83"/>
      <c r="I419" s="84"/>
      <c r="J419" s="84"/>
      <c r="K419" s="83" t="s">
        <v>27</v>
      </c>
      <c r="L419" s="83" t="s">
        <v>27</v>
      </c>
      <c r="M419" s="84"/>
      <c r="N419" s="84"/>
      <c r="O419" s="84"/>
      <c r="P419" s="84"/>
      <c r="Q419" s="84"/>
      <c r="R419" s="84"/>
      <c r="S419" s="84"/>
      <c r="T419" s="108"/>
      <c r="U419" s="108"/>
      <c r="V419" s="84"/>
      <c r="W419" s="84"/>
      <c r="X419" s="84"/>
      <c r="Y419" s="84"/>
      <c r="Z419" s="84"/>
      <c r="AA419" s="84"/>
      <c r="AB419" s="88" t="s">
        <v>584</v>
      </c>
      <c r="AC419" s="84"/>
      <c r="AD419" s="84"/>
      <c r="AE419" s="87"/>
      <c r="AF419" s="88">
        <v>84289</v>
      </c>
      <c r="AG419" s="39"/>
      <c r="AH419" s="39"/>
      <c r="AI419" s="88">
        <v>84309</v>
      </c>
      <c r="AJ419" s="39"/>
      <c r="AK419" s="39"/>
      <c r="AL419" s="88">
        <v>84329</v>
      </c>
      <c r="AM419" s="39"/>
      <c r="AN419" s="39"/>
      <c r="AO419" s="88">
        <v>84349</v>
      </c>
      <c r="AP419" s="39"/>
      <c r="AQ419" s="39"/>
      <c r="AR419" s="88">
        <v>84369</v>
      </c>
      <c r="AS419" s="39"/>
      <c r="AT419" s="39"/>
      <c r="AU419" s="88">
        <v>84294</v>
      </c>
      <c r="AV419" s="39"/>
      <c r="AW419" s="39"/>
      <c r="AX419" s="24">
        <v>116119</v>
      </c>
      <c r="AY419" s="39"/>
      <c r="AZ419" s="39"/>
      <c r="BA419" s="24">
        <v>110429</v>
      </c>
      <c r="BB419" s="39"/>
      <c r="BC419" s="39"/>
      <c r="BD419" s="24"/>
      <c r="BE419" s="39"/>
      <c r="BF419" s="39"/>
      <c r="BG419" s="24"/>
      <c r="BH419" s="39"/>
      <c r="BI419" s="39"/>
      <c r="BJ419" s="24"/>
      <c r="BK419" s="39"/>
      <c r="BL419" s="39"/>
      <c r="BM419" s="24"/>
      <c r="BN419" s="39"/>
      <c r="BO419" s="39"/>
    </row>
    <row r="420" spans="1:67" x14ac:dyDescent="0.2">
      <c r="A420" s="29" t="s">
        <v>25</v>
      </c>
      <c r="B420" s="29" t="s">
        <v>26</v>
      </c>
      <c r="C420" s="29">
        <f>'À renseigner'!$I$13</f>
        <v>0</v>
      </c>
      <c r="D420" s="82"/>
      <c r="E420" s="83"/>
      <c r="F420" s="83"/>
      <c r="G420" s="83"/>
      <c r="H420" s="83"/>
      <c r="I420" s="84"/>
      <c r="J420" s="84"/>
      <c r="K420" s="83" t="s">
        <v>27</v>
      </c>
      <c r="L420" s="83" t="s">
        <v>27</v>
      </c>
      <c r="M420" s="84"/>
      <c r="N420" s="84"/>
      <c r="O420" s="84"/>
      <c r="P420" s="84"/>
      <c r="Q420" s="84"/>
      <c r="R420" s="84"/>
      <c r="S420" s="84"/>
      <c r="T420" s="108"/>
      <c r="U420" s="108"/>
      <c r="V420" s="84"/>
      <c r="W420" s="84"/>
      <c r="X420" s="84"/>
      <c r="Y420" s="84"/>
      <c r="Z420" s="84"/>
      <c r="AA420" s="84"/>
      <c r="AB420" s="88" t="s">
        <v>584</v>
      </c>
      <c r="AC420" s="84"/>
      <c r="AD420" s="84"/>
      <c r="AE420" s="87"/>
      <c r="AF420" s="88">
        <v>84289</v>
      </c>
      <c r="AG420" s="39"/>
      <c r="AH420" s="39"/>
      <c r="AI420" s="88">
        <v>84309</v>
      </c>
      <c r="AJ420" s="39"/>
      <c r="AK420" s="39"/>
      <c r="AL420" s="88">
        <v>84329</v>
      </c>
      <c r="AM420" s="39"/>
      <c r="AN420" s="39"/>
      <c r="AO420" s="88">
        <v>84349</v>
      </c>
      <c r="AP420" s="39"/>
      <c r="AQ420" s="39"/>
      <c r="AR420" s="88">
        <v>84369</v>
      </c>
      <c r="AS420" s="39"/>
      <c r="AT420" s="39"/>
      <c r="AU420" s="88">
        <v>84294</v>
      </c>
      <c r="AV420" s="39"/>
      <c r="AW420" s="39"/>
      <c r="AX420" s="24">
        <v>116119</v>
      </c>
      <c r="AY420" s="39"/>
      <c r="AZ420" s="39"/>
      <c r="BA420" s="24">
        <v>110429</v>
      </c>
      <c r="BB420" s="39"/>
      <c r="BC420" s="39"/>
      <c r="BD420" s="24"/>
      <c r="BE420" s="39"/>
      <c r="BF420" s="39"/>
      <c r="BG420" s="24"/>
      <c r="BH420" s="39"/>
      <c r="BI420" s="39"/>
      <c r="BJ420" s="24"/>
      <c r="BK420" s="39"/>
      <c r="BL420" s="39"/>
      <c r="BM420" s="24"/>
      <c r="BN420" s="39"/>
      <c r="BO420" s="39"/>
    </row>
    <row r="421" spans="1:67" x14ac:dyDescent="0.2">
      <c r="A421" s="29" t="s">
        <v>25</v>
      </c>
      <c r="B421" s="29" t="s">
        <v>26</v>
      </c>
      <c r="C421" s="29">
        <f>'À renseigner'!$I$13</f>
        <v>0</v>
      </c>
      <c r="D421" s="82"/>
      <c r="E421" s="83"/>
      <c r="F421" s="83"/>
      <c r="G421" s="83"/>
      <c r="H421" s="83"/>
      <c r="I421" s="84"/>
      <c r="J421" s="84"/>
      <c r="K421" s="83" t="s">
        <v>27</v>
      </c>
      <c r="L421" s="83" t="s">
        <v>27</v>
      </c>
      <c r="M421" s="84"/>
      <c r="N421" s="84"/>
      <c r="O421" s="84"/>
      <c r="P421" s="84"/>
      <c r="Q421" s="84"/>
      <c r="R421" s="84"/>
      <c r="S421" s="84"/>
      <c r="T421" s="108"/>
      <c r="U421" s="108"/>
      <c r="V421" s="84"/>
      <c r="W421" s="84"/>
      <c r="X421" s="84"/>
      <c r="Y421" s="84"/>
      <c r="Z421" s="84"/>
      <c r="AA421" s="84"/>
      <c r="AB421" s="88" t="s">
        <v>584</v>
      </c>
      <c r="AC421" s="84"/>
      <c r="AD421" s="84"/>
      <c r="AE421" s="87"/>
      <c r="AF421" s="88">
        <v>84289</v>
      </c>
      <c r="AG421" s="39"/>
      <c r="AH421" s="39"/>
      <c r="AI421" s="88">
        <v>84309</v>
      </c>
      <c r="AJ421" s="39"/>
      <c r="AK421" s="39"/>
      <c r="AL421" s="88">
        <v>84329</v>
      </c>
      <c r="AM421" s="39"/>
      <c r="AN421" s="39"/>
      <c r="AO421" s="88">
        <v>84349</v>
      </c>
      <c r="AP421" s="39"/>
      <c r="AQ421" s="39"/>
      <c r="AR421" s="88">
        <v>84369</v>
      </c>
      <c r="AS421" s="39"/>
      <c r="AT421" s="39"/>
      <c r="AU421" s="88">
        <v>84294</v>
      </c>
      <c r="AV421" s="39"/>
      <c r="AW421" s="39"/>
      <c r="AX421" s="24">
        <v>116119</v>
      </c>
      <c r="AY421" s="39"/>
      <c r="AZ421" s="39"/>
      <c r="BA421" s="24">
        <v>110429</v>
      </c>
      <c r="BB421" s="39"/>
      <c r="BC421" s="39"/>
      <c r="BD421" s="24"/>
      <c r="BE421" s="39"/>
      <c r="BF421" s="39"/>
      <c r="BG421" s="24"/>
      <c r="BH421" s="39"/>
      <c r="BI421" s="39"/>
      <c r="BJ421" s="24"/>
      <c r="BK421" s="39"/>
      <c r="BL421" s="39"/>
      <c r="BM421" s="24"/>
      <c r="BN421" s="39"/>
      <c r="BO421" s="39"/>
    </row>
    <row r="422" spans="1:67" x14ac:dyDescent="0.2">
      <c r="A422" s="29" t="s">
        <v>25</v>
      </c>
      <c r="B422" s="29" t="s">
        <v>26</v>
      </c>
      <c r="C422" s="29">
        <f>'À renseigner'!$I$13</f>
        <v>0</v>
      </c>
      <c r="D422" s="82"/>
      <c r="E422" s="83"/>
      <c r="F422" s="83"/>
      <c r="G422" s="83"/>
      <c r="H422" s="83"/>
      <c r="I422" s="84"/>
      <c r="J422" s="84"/>
      <c r="K422" s="83" t="s">
        <v>27</v>
      </c>
      <c r="L422" s="83" t="s">
        <v>27</v>
      </c>
      <c r="M422" s="84"/>
      <c r="N422" s="84"/>
      <c r="O422" s="84"/>
      <c r="P422" s="84"/>
      <c r="Q422" s="84"/>
      <c r="R422" s="84"/>
      <c r="S422" s="84"/>
      <c r="T422" s="108"/>
      <c r="U422" s="108"/>
      <c r="V422" s="84"/>
      <c r="W422" s="84"/>
      <c r="X422" s="84"/>
      <c r="Y422" s="84"/>
      <c r="Z422" s="84"/>
      <c r="AA422" s="84"/>
      <c r="AB422" s="88" t="s">
        <v>584</v>
      </c>
      <c r="AC422" s="84"/>
      <c r="AD422" s="84"/>
      <c r="AE422" s="87"/>
      <c r="AF422" s="88">
        <v>84289</v>
      </c>
      <c r="AG422" s="39"/>
      <c r="AH422" s="39"/>
      <c r="AI422" s="88">
        <v>84309</v>
      </c>
      <c r="AJ422" s="39"/>
      <c r="AK422" s="39"/>
      <c r="AL422" s="88">
        <v>84329</v>
      </c>
      <c r="AM422" s="39"/>
      <c r="AN422" s="39"/>
      <c r="AO422" s="88">
        <v>84349</v>
      </c>
      <c r="AP422" s="39"/>
      <c r="AQ422" s="39"/>
      <c r="AR422" s="88">
        <v>84369</v>
      </c>
      <c r="AS422" s="39"/>
      <c r="AT422" s="39"/>
      <c r="AU422" s="88">
        <v>84294</v>
      </c>
      <c r="AV422" s="39"/>
      <c r="AW422" s="39"/>
      <c r="AX422" s="24">
        <v>116119</v>
      </c>
      <c r="AY422" s="39"/>
      <c r="AZ422" s="39"/>
      <c r="BA422" s="24">
        <v>110429</v>
      </c>
      <c r="BB422" s="39"/>
      <c r="BC422" s="39"/>
      <c r="BD422" s="24"/>
      <c r="BE422" s="39"/>
      <c r="BF422" s="39"/>
      <c r="BG422" s="24"/>
      <c r="BH422" s="39"/>
      <c r="BI422" s="39"/>
      <c r="BJ422" s="24"/>
      <c r="BK422" s="39"/>
      <c r="BL422" s="39"/>
      <c r="BM422" s="24"/>
      <c r="BN422" s="39"/>
      <c r="BO422" s="39"/>
    </row>
    <row r="423" spans="1:67" x14ac:dyDescent="0.2">
      <c r="A423" s="29" t="s">
        <v>25</v>
      </c>
      <c r="B423" s="29" t="s">
        <v>26</v>
      </c>
      <c r="C423" s="29">
        <f>'À renseigner'!$I$13</f>
        <v>0</v>
      </c>
      <c r="D423" s="82"/>
      <c r="E423" s="83"/>
      <c r="F423" s="83"/>
      <c r="G423" s="83"/>
      <c r="H423" s="83"/>
      <c r="I423" s="84"/>
      <c r="J423" s="84"/>
      <c r="K423" s="83" t="s">
        <v>27</v>
      </c>
      <c r="L423" s="83" t="s">
        <v>27</v>
      </c>
      <c r="M423" s="84"/>
      <c r="N423" s="84"/>
      <c r="O423" s="84"/>
      <c r="P423" s="84"/>
      <c r="Q423" s="84"/>
      <c r="R423" s="84"/>
      <c r="S423" s="84"/>
      <c r="T423" s="108"/>
      <c r="U423" s="108"/>
      <c r="V423" s="84"/>
      <c r="W423" s="84"/>
      <c r="X423" s="84"/>
      <c r="Y423" s="84"/>
      <c r="Z423" s="84"/>
      <c r="AA423" s="84"/>
      <c r="AB423" s="88" t="s">
        <v>584</v>
      </c>
      <c r="AC423" s="84"/>
      <c r="AD423" s="84"/>
      <c r="AE423" s="87"/>
      <c r="AF423" s="88">
        <v>84289</v>
      </c>
      <c r="AG423" s="39"/>
      <c r="AH423" s="39"/>
      <c r="AI423" s="88">
        <v>84309</v>
      </c>
      <c r="AJ423" s="39"/>
      <c r="AK423" s="39"/>
      <c r="AL423" s="88">
        <v>84329</v>
      </c>
      <c r="AM423" s="39"/>
      <c r="AN423" s="39"/>
      <c r="AO423" s="88">
        <v>84349</v>
      </c>
      <c r="AP423" s="39"/>
      <c r="AQ423" s="39"/>
      <c r="AR423" s="88">
        <v>84369</v>
      </c>
      <c r="AS423" s="39"/>
      <c r="AT423" s="39"/>
      <c r="AU423" s="88">
        <v>84294</v>
      </c>
      <c r="AV423" s="39"/>
      <c r="AW423" s="39"/>
      <c r="AX423" s="24">
        <v>116119</v>
      </c>
      <c r="AY423" s="39"/>
      <c r="AZ423" s="39"/>
      <c r="BA423" s="24">
        <v>110429</v>
      </c>
      <c r="BB423" s="39"/>
      <c r="BC423" s="39"/>
      <c r="BD423" s="24"/>
      <c r="BE423" s="39"/>
      <c r="BF423" s="39"/>
      <c r="BG423" s="24"/>
      <c r="BH423" s="39"/>
      <c r="BI423" s="39"/>
      <c r="BJ423" s="24"/>
      <c r="BK423" s="39"/>
      <c r="BL423" s="39"/>
      <c r="BM423" s="24"/>
      <c r="BN423" s="39"/>
      <c r="BO423" s="39"/>
    </row>
    <row r="424" spans="1:67" x14ac:dyDescent="0.2">
      <c r="A424" s="29" t="s">
        <v>25</v>
      </c>
      <c r="B424" s="29" t="s">
        <v>26</v>
      </c>
      <c r="C424" s="29">
        <f>'À renseigner'!$I$13</f>
        <v>0</v>
      </c>
      <c r="D424" s="82"/>
      <c r="E424" s="83"/>
      <c r="F424" s="83"/>
      <c r="G424" s="83"/>
      <c r="H424" s="83"/>
      <c r="I424" s="84"/>
      <c r="J424" s="84"/>
      <c r="K424" s="83" t="s">
        <v>27</v>
      </c>
      <c r="L424" s="83" t="s">
        <v>27</v>
      </c>
      <c r="M424" s="84"/>
      <c r="N424" s="84"/>
      <c r="O424" s="84"/>
      <c r="P424" s="84"/>
      <c r="Q424" s="84"/>
      <c r="R424" s="84"/>
      <c r="S424" s="84"/>
      <c r="T424" s="108"/>
      <c r="U424" s="108"/>
      <c r="V424" s="84"/>
      <c r="W424" s="84"/>
      <c r="X424" s="84"/>
      <c r="Y424" s="84"/>
      <c r="Z424" s="84"/>
      <c r="AA424" s="84"/>
      <c r="AB424" s="88" t="s">
        <v>584</v>
      </c>
      <c r="AC424" s="84"/>
      <c r="AD424" s="84"/>
      <c r="AE424" s="87"/>
      <c r="AF424" s="88">
        <v>84289</v>
      </c>
      <c r="AG424" s="39"/>
      <c r="AH424" s="39"/>
      <c r="AI424" s="88">
        <v>84309</v>
      </c>
      <c r="AJ424" s="39"/>
      <c r="AK424" s="39"/>
      <c r="AL424" s="88">
        <v>84329</v>
      </c>
      <c r="AM424" s="39"/>
      <c r="AN424" s="39"/>
      <c r="AO424" s="88">
        <v>84349</v>
      </c>
      <c r="AP424" s="39"/>
      <c r="AQ424" s="39"/>
      <c r="AR424" s="88">
        <v>84369</v>
      </c>
      <c r="AS424" s="39"/>
      <c r="AT424" s="39"/>
      <c r="AU424" s="88">
        <v>84294</v>
      </c>
      <c r="AV424" s="39"/>
      <c r="AW424" s="39"/>
      <c r="AX424" s="24">
        <v>116119</v>
      </c>
      <c r="AY424" s="39"/>
      <c r="AZ424" s="39"/>
      <c r="BA424" s="24">
        <v>110429</v>
      </c>
      <c r="BB424" s="39"/>
      <c r="BC424" s="39"/>
      <c r="BD424" s="24"/>
      <c r="BE424" s="39"/>
      <c r="BF424" s="39"/>
      <c r="BG424" s="24"/>
      <c r="BH424" s="39"/>
      <c r="BI424" s="39"/>
      <c r="BJ424" s="24"/>
      <c r="BK424" s="39"/>
      <c r="BL424" s="39"/>
      <c r="BM424" s="24"/>
      <c r="BN424" s="39"/>
      <c r="BO424" s="39"/>
    </row>
    <row r="425" spans="1:67" x14ac:dyDescent="0.2">
      <c r="A425" s="29" t="s">
        <v>25</v>
      </c>
      <c r="B425" s="29" t="s">
        <v>26</v>
      </c>
      <c r="C425" s="29">
        <f>'À renseigner'!$I$13</f>
        <v>0</v>
      </c>
      <c r="D425" s="82"/>
      <c r="E425" s="83"/>
      <c r="F425" s="83"/>
      <c r="G425" s="83"/>
      <c r="H425" s="83"/>
      <c r="I425" s="84"/>
      <c r="J425" s="84"/>
      <c r="K425" s="83" t="s">
        <v>27</v>
      </c>
      <c r="L425" s="83" t="s">
        <v>27</v>
      </c>
      <c r="M425" s="84"/>
      <c r="N425" s="84"/>
      <c r="O425" s="84"/>
      <c r="P425" s="84"/>
      <c r="Q425" s="84"/>
      <c r="R425" s="84"/>
      <c r="S425" s="84"/>
      <c r="T425" s="108"/>
      <c r="U425" s="108"/>
      <c r="V425" s="84"/>
      <c r="W425" s="84"/>
      <c r="X425" s="84"/>
      <c r="Y425" s="84"/>
      <c r="Z425" s="84"/>
      <c r="AA425" s="84"/>
      <c r="AB425" s="88" t="s">
        <v>584</v>
      </c>
      <c r="AC425" s="84"/>
      <c r="AD425" s="84"/>
      <c r="AE425" s="87"/>
      <c r="AF425" s="88">
        <v>84289</v>
      </c>
      <c r="AG425" s="39"/>
      <c r="AH425" s="39"/>
      <c r="AI425" s="88">
        <v>84309</v>
      </c>
      <c r="AJ425" s="39"/>
      <c r="AK425" s="39"/>
      <c r="AL425" s="88">
        <v>84329</v>
      </c>
      <c r="AM425" s="39"/>
      <c r="AN425" s="39"/>
      <c r="AO425" s="88">
        <v>84349</v>
      </c>
      <c r="AP425" s="39"/>
      <c r="AQ425" s="39"/>
      <c r="AR425" s="88">
        <v>84369</v>
      </c>
      <c r="AS425" s="39"/>
      <c r="AT425" s="39"/>
      <c r="AU425" s="88">
        <v>84294</v>
      </c>
      <c r="AV425" s="39"/>
      <c r="AW425" s="39"/>
      <c r="AX425" s="24">
        <v>116119</v>
      </c>
      <c r="AY425" s="39"/>
      <c r="AZ425" s="39"/>
      <c r="BA425" s="24">
        <v>110429</v>
      </c>
      <c r="BB425" s="39"/>
      <c r="BC425" s="39"/>
      <c r="BD425" s="24"/>
      <c r="BE425" s="39"/>
      <c r="BF425" s="39"/>
      <c r="BG425" s="24"/>
      <c r="BH425" s="39"/>
      <c r="BI425" s="39"/>
      <c r="BJ425" s="24"/>
      <c r="BK425" s="39"/>
      <c r="BL425" s="39"/>
      <c r="BM425" s="24"/>
      <c r="BN425" s="39"/>
      <c r="BO425" s="39"/>
    </row>
    <row r="426" spans="1:67" x14ac:dyDescent="0.2">
      <c r="A426" s="29" t="s">
        <v>25</v>
      </c>
      <c r="B426" s="29" t="s">
        <v>26</v>
      </c>
      <c r="C426" s="29">
        <f>'À renseigner'!$I$13</f>
        <v>0</v>
      </c>
      <c r="D426" s="82"/>
      <c r="E426" s="83"/>
      <c r="F426" s="83"/>
      <c r="G426" s="83"/>
      <c r="H426" s="83"/>
      <c r="I426" s="84"/>
      <c r="J426" s="84"/>
      <c r="K426" s="83" t="s">
        <v>27</v>
      </c>
      <c r="L426" s="83" t="s">
        <v>27</v>
      </c>
      <c r="M426" s="84"/>
      <c r="N426" s="84"/>
      <c r="O426" s="84"/>
      <c r="P426" s="84"/>
      <c r="Q426" s="84"/>
      <c r="R426" s="84"/>
      <c r="S426" s="84"/>
      <c r="T426" s="108"/>
      <c r="U426" s="108"/>
      <c r="V426" s="84"/>
      <c r="W426" s="84"/>
      <c r="X426" s="84"/>
      <c r="Y426" s="84"/>
      <c r="Z426" s="84"/>
      <c r="AA426" s="84"/>
      <c r="AB426" s="88" t="s">
        <v>584</v>
      </c>
      <c r="AC426" s="84"/>
      <c r="AD426" s="84"/>
      <c r="AE426" s="87"/>
      <c r="AF426" s="88">
        <v>84289</v>
      </c>
      <c r="AG426" s="39"/>
      <c r="AH426" s="39"/>
      <c r="AI426" s="88">
        <v>84309</v>
      </c>
      <c r="AJ426" s="39"/>
      <c r="AK426" s="39"/>
      <c r="AL426" s="88">
        <v>84329</v>
      </c>
      <c r="AM426" s="39"/>
      <c r="AN426" s="39"/>
      <c r="AO426" s="88">
        <v>84349</v>
      </c>
      <c r="AP426" s="39"/>
      <c r="AQ426" s="39"/>
      <c r="AR426" s="88">
        <v>84369</v>
      </c>
      <c r="AS426" s="39"/>
      <c r="AT426" s="39"/>
      <c r="AU426" s="88">
        <v>84294</v>
      </c>
      <c r="AV426" s="39"/>
      <c r="AW426" s="39"/>
      <c r="AX426" s="24">
        <v>116119</v>
      </c>
      <c r="AY426" s="39"/>
      <c r="AZ426" s="39"/>
      <c r="BA426" s="24">
        <v>110429</v>
      </c>
      <c r="BB426" s="39"/>
      <c r="BC426" s="39"/>
      <c r="BD426" s="24"/>
      <c r="BE426" s="39"/>
      <c r="BF426" s="39"/>
      <c r="BG426" s="24"/>
      <c r="BH426" s="39"/>
      <c r="BI426" s="39"/>
      <c r="BJ426" s="24"/>
      <c r="BK426" s="39"/>
      <c r="BL426" s="39"/>
      <c r="BM426" s="24"/>
      <c r="BN426" s="39"/>
      <c r="BO426" s="39"/>
    </row>
    <row r="427" spans="1:67" x14ac:dyDescent="0.2">
      <c r="A427" s="29" t="s">
        <v>25</v>
      </c>
      <c r="B427" s="29" t="s">
        <v>26</v>
      </c>
      <c r="C427" s="29">
        <f>'À renseigner'!$I$13</f>
        <v>0</v>
      </c>
      <c r="D427" s="82"/>
      <c r="E427" s="83"/>
      <c r="F427" s="83"/>
      <c r="G427" s="83"/>
      <c r="H427" s="83"/>
      <c r="I427" s="84"/>
      <c r="J427" s="84"/>
      <c r="K427" s="83" t="s">
        <v>27</v>
      </c>
      <c r="L427" s="83" t="s">
        <v>27</v>
      </c>
      <c r="M427" s="84"/>
      <c r="N427" s="84"/>
      <c r="O427" s="84"/>
      <c r="P427" s="84"/>
      <c r="Q427" s="84"/>
      <c r="R427" s="84"/>
      <c r="S427" s="84"/>
      <c r="T427" s="108"/>
      <c r="U427" s="108"/>
      <c r="V427" s="84"/>
      <c r="W427" s="84"/>
      <c r="X427" s="84"/>
      <c r="Y427" s="84"/>
      <c r="Z427" s="84"/>
      <c r="AA427" s="84"/>
      <c r="AB427" s="88" t="s">
        <v>584</v>
      </c>
      <c r="AC427" s="84"/>
      <c r="AD427" s="84"/>
      <c r="AE427" s="87"/>
      <c r="AF427" s="88">
        <v>84289</v>
      </c>
      <c r="AG427" s="39"/>
      <c r="AH427" s="39"/>
      <c r="AI427" s="88">
        <v>84309</v>
      </c>
      <c r="AJ427" s="39"/>
      <c r="AK427" s="39"/>
      <c r="AL427" s="88">
        <v>84329</v>
      </c>
      <c r="AM427" s="39"/>
      <c r="AN427" s="39"/>
      <c r="AO427" s="88">
        <v>84349</v>
      </c>
      <c r="AP427" s="39"/>
      <c r="AQ427" s="39"/>
      <c r="AR427" s="88">
        <v>84369</v>
      </c>
      <c r="AS427" s="39"/>
      <c r="AT427" s="39"/>
      <c r="AU427" s="88">
        <v>84294</v>
      </c>
      <c r="AV427" s="39"/>
      <c r="AW427" s="39"/>
      <c r="AX427" s="24">
        <v>116119</v>
      </c>
      <c r="AY427" s="39"/>
      <c r="AZ427" s="39"/>
      <c r="BA427" s="24">
        <v>110429</v>
      </c>
      <c r="BB427" s="39"/>
      <c r="BC427" s="39"/>
      <c r="BD427" s="24"/>
      <c r="BE427" s="39"/>
      <c r="BF427" s="39"/>
      <c r="BG427" s="24"/>
      <c r="BH427" s="39"/>
      <c r="BI427" s="39"/>
      <c r="BJ427" s="24"/>
      <c r="BK427" s="39"/>
      <c r="BL427" s="39"/>
      <c r="BM427" s="24"/>
      <c r="BN427" s="39"/>
      <c r="BO427" s="39"/>
    </row>
    <row r="428" spans="1:67" x14ac:dyDescent="0.2">
      <c r="A428" s="29" t="s">
        <v>25</v>
      </c>
      <c r="B428" s="29" t="s">
        <v>26</v>
      </c>
      <c r="C428" s="29">
        <f>'À renseigner'!$I$13</f>
        <v>0</v>
      </c>
      <c r="D428" s="82"/>
      <c r="E428" s="83"/>
      <c r="F428" s="83"/>
      <c r="G428" s="83"/>
      <c r="H428" s="83"/>
      <c r="I428" s="84"/>
      <c r="J428" s="84"/>
      <c r="K428" s="83" t="s">
        <v>27</v>
      </c>
      <c r="L428" s="83" t="s">
        <v>27</v>
      </c>
      <c r="M428" s="84"/>
      <c r="N428" s="84"/>
      <c r="O428" s="84"/>
      <c r="P428" s="84"/>
      <c r="Q428" s="84"/>
      <c r="R428" s="84"/>
      <c r="S428" s="84"/>
      <c r="T428" s="108"/>
      <c r="U428" s="108"/>
      <c r="V428" s="84"/>
      <c r="W428" s="84"/>
      <c r="X428" s="84"/>
      <c r="Y428" s="84"/>
      <c r="Z428" s="84"/>
      <c r="AA428" s="84"/>
      <c r="AB428" s="88" t="s">
        <v>584</v>
      </c>
      <c r="AC428" s="84"/>
      <c r="AD428" s="84"/>
      <c r="AE428" s="87"/>
      <c r="AF428" s="88">
        <v>84289</v>
      </c>
      <c r="AG428" s="39"/>
      <c r="AH428" s="39"/>
      <c r="AI428" s="88">
        <v>84309</v>
      </c>
      <c r="AJ428" s="39"/>
      <c r="AK428" s="39"/>
      <c r="AL428" s="88">
        <v>84329</v>
      </c>
      <c r="AM428" s="39"/>
      <c r="AN428" s="39"/>
      <c r="AO428" s="88">
        <v>84349</v>
      </c>
      <c r="AP428" s="39"/>
      <c r="AQ428" s="39"/>
      <c r="AR428" s="88">
        <v>84369</v>
      </c>
      <c r="AS428" s="39"/>
      <c r="AT428" s="39"/>
      <c r="AU428" s="88">
        <v>84294</v>
      </c>
      <c r="AV428" s="39"/>
      <c r="AW428" s="39"/>
      <c r="AX428" s="24">
        <v>116119</v>
      </c>
      <c r="AY428" s="39"/>
      <c r="AZ428" s="39"/>
      <c r="BA428" s="24">
        <v>110429</v>
      </c>
      <c r="BB428" s="39"/>
      <c r="BC428" s="39"/>
      <c r="BD428" s="24"/>
      <c r="BE428" s="39"/>
      <c r="BF428" s="39"/>
      <c r="BG428" s="24"/>
      <c r="BH428" s="39"/>
      <c r="BI428" s="39"/>
      <c r="BJ428" s="24"/>
      <c r="BK428" s="39"/>
      <c r="BL428" s="39"/>
      <c r="BM428" s="24"/>
      <c r="BN428" s="39"/>
      <c r="BO428" s="39"/>
    </row>
    <row r="429" spans="1:67" x14ac:dyDescent="0.2">
      <c r="A429" s="29" t="s">
        <v>25</v>
      </c>
      <c r="B429" s="29" t="s">
        <v>26</v>
      </c>
      <c r="C429" s="29">
        <f>'À renseigner'!$I$13</f>
        <v>0</v>
      </c>
      <c r="D429" s="82"/>
      <c r="E429" s="83"/>
      <c r="F429" s="83"/>
      <c r="G429" s="83"/>
      <c r="H429" s="83"/>
      <c r="I429" s="84"/>
      <c r="J429" s="84"/>
      <c r="K429" s="83" t="s">
        <v>27</v>
      </c>
      <c r="L429" s="83" t="s">
        <v>27</v>
      </c>
      <c r="M429" s="84"/>
      <c r="N429" s="84"/>
      <c r="O429" s="84"/>
      <c r="P429" s="84"/>
      <c r="Q429" s="84"/>
      <c r="R429" s="84"/>
      <c r="S429" s="84"/>
      <c r="T429" s="108"/>
      <c r="U429" s="108"/>
      <c r="V429" s="84"/>
      <c r="W429" s="84"/>
      <c r="X429" s="84"/>
      <c r="Y429" s="84"/>
      <c r="Z429" s="84"/>
      <c r="AA429" s="84"/>
      <c r="AB429" s="88" t="s">
        <v>584</v>
      </c>
      <c r="AC429" s="84"/>
      <c r="AD429" s="84"/>
      <c r="AE429" s="87"/>
      <c r="AF429" s="88">
        <v>84289</v>
      </c>
      <c r="AG429" s="39"/>
      <c r="AH429" s="39"/>
      <c r="AI429" s="88">
        <v>84309</v>
      </c>
      <c r="AJ429" s="39"/>
      <c r="AK429" s="39"/>
      <c r="AL429" s="88">
        <v>84329</v>
      </c>
      <c r="AM429" s="39"/>
      <c r="AN429" s="39"/>
      <c r="AO429" s="88">
        <v>84349</v>
      </c>
      <c r="AP429" s="39"/>
      <c r="AQ429" s="39"/>
      <c r="AR429" s="88">
        <v>84369</v>
      </c>
      <c r="AS429" s="39"/>
      <c r="AT429" s="39"/>
      <c r="AU429" s="88">
        <v>84294</v>
      </c>
      <c r="AV429" s="39"/>
      <c r="AW429" s="39"/>
      <c r="AX429" s="24">
        <v>116119</v>
      </c>
      <c r="AY429" s="39"/>
      <c r="AZ429" s="39"/>
      <c r="BA429" s="24">
        <v>110429</v>
      </c>
      <c r="BB429" s="39"/>
      <c r="BC429" s="39"/>
      <c r="BD429" s="24"/>
      <c r="BE429" s="39"/>
      <c r="BF429" s="39"/>
      <c r="BG429" s="24"/>
      <c r="BH429" s="39"/>
      <c r="BI429" s="39"/>
      <c r="BJ429" s="24"/>
      <c r="BK429" s="39"/>
      <c r="BL429" s="39"/>
      <c r="BM429" s="24"/>
      <c r="BN429" s="39"/>
      <c r="BO429" s="39"/>
    </row>
    <row r="430" spans="1:67" x14ac:dyDescent="0.2">
      <c r="A430" s="29" t="s">
        <v>25</v>
      </c>
      <c r="B430" s="29" t="s">
        <v>26</v>
      </c>
      <c r="C430" s="29">
        <f>'À renseigner'!$I$13</f>
        <v>0</v>
      </c>
      <c r="D430" s="82"/>
      <c r="E430" s="83"/>
      <c r="F430" s="83"/>
      <c r="G430" s="83"/>
      <c r="H430" s="83"/>
      <c r="I430" s="84"/>
      <c r="J430" s="84"/>
      <c r="K430" s="83" t="s">
        <v>27</v>
      </c>
      <c r="L430" s="83" t="s">
        <v>27</v>
      </c>
      <c r="M430" s="84"/>
      <c r="N430" s="84"/>
      <c r="O430" s="84"/>
      <c r="P430" s="84"/>
      <c r="Q430" s="84"/>
      <c r="R430" s="84"/>
      <c r="S430" s="84"/>
      <c r="T430" s="108"/>
      <c r="U430" s="108"/>
      <c r="V430" s="84"/>
      <c r="W430" s="84"/>
      <c r="X430" s="84"/>
      <c r="Y430" s="84"/>
      <c r="Z430" s="84"/>
      <c r="AA430" s="84"/>
      <c r="AB430" s="88" t="s">
        <v>584</v>
      </c>
      <c r="AC430" s="84"/>
      <c r="AD430" s="84"/>
      <c r="AE430" s="87"/>
      <c r="AF430" s="88">
        <v>84289</v>
      </c>
      <c r="AG430" s="39"/>
      <c r="AH430" s="39"/>
      <c r="AI430" s="88">
        <v>84309</v>
      </c>
      <c r="AJ430" s="39"/>
      <c r="AK430" s="39"/>
      <c r="AL430" s="88">
        <v>84329</v>
      </c>
      <c r="AM430" s="39"/>
      <c r="AN430" s="39"/>
      <c r="AO430" s="88">
        <v>84349</v>
      </c>
      <c r="AP430" s="39"/>
      <c r="AQ430" s="39"/>
      <c r="AR430" s="88">
        <v>84369</v>
      </c>
      <c r="AS430" s="39"/>
      <c r="AT430" s="39"/>
      <c r="AU430" s="88">
        <v>84294</v>
      </c>
      <c r="AV430" s="39"/>
      <c r="AW430" s="39"/>
      <c r="AX430" s="24">
        <v>116119</v>
      </c>
      <c r="AY430" s="39"/>
      <c r="AZ430" s="39"/>
      <c r="BA430" s="24">
        <v>110429</v>
      </c>
      <c r="BB430" s="39"/>
      <c r="BC430" s="39"/>
      <c r="BD430" s="24"/>
      <c r="BE430" s="39"/>
      <c r="BF430" s="39"/>
      <c r="BG430" s="24"/>
      <c r="BH430" s="39"/>
      <c r="BI430" s="39"/>
      <c r="BJ430" s="24"/>
      <c r="BK430" s="39"/>
      <c r="BL430" s="39"/>
      <c r="BM430" s="24"/>
      <c r="BN430" s="39"/>
      <c r="BO430" s="39"/>
    </row>
    <row r="431" spans="1:67" x14ac:dyDescent="0.2">
      <c r="A431" s="29" t="s">
        <v>25</v>
      </c>
      <c r="B431" s="29" t="s">
        <v>26</v>
      </c>
      <c r="C431" s="29">
        <f>'À renseigner'!$I$13</f>
        <v>0</v>
      </c>
      <c r="D431" s="82"/>
      <c r="E431" s="83"/>
      <c r="F431" s="83"/>
      <c r="G431" s="83"/>
      <c r="H431" s="83"/>
      <c r="I431" s="84"/>
      <c r="J431" s="84"/>
      <c r="K431" s="83" t="s">
        <v>27</v>
      </c>
      <c r="L431" s="83" t="s">
        <v>27</v>
      </c>
      <c r="M431" s="84"/>
      <c r="N431" s="84"/>
      <c r="O431" s="84"/>
      <c r="P431" s="84"/>
      <c r="Q431" s="84"/>
      <c r="R431" s="84"/>
      <c r="S431" s="84"/>
      <c r="T431" s="108"/>
      <c r="U431" s="108"/>
      <c r="V431" s="84"/>
      <c r="W431" s="84"/>
      <c r="X431" s="84"/>
      <c r="Y431" s="84"/>
      <c r="Z431" s="84"/>
      <c r="AA431" s="84"/>
      <c r="AB431" s="88" t="s">
        <v>584</v>
      </c>
      <c r="AC431" s="84"/>
      <c r="AD431" s="84"/>
      <c r="AE431" s="87"/>
      <c r="AF431" s="88">
        <v>84289</v>
      </c>
      <c r="AG431" s="39"/>
      <c r="AH431" s="39"/>
      <c r="AI431" s="88">
        <v>84309</v>
      </c>
      <c r="AJ431" s="39"/>
      <c r="AK431" s="39"/>
      <c r="AL431" s="88">
        <v>84329</v>
      </c>
      <c r="AM431" s="39"/>
      <c r="AN431" s="39"/>
      <c r="AO431" s="88">
        <v>84349</v>
      </c>
      <c r="AP431" s="39"/>
      <c r="AQ431" s="39"/>
      <c r="AR431" s="88">
        <v>84369</v>
      </c>
      <c r="AS431" s="39"/>
      <c r="AT431" s="39"/>
      <c r="AU431" s="88">
        <v>84294</v>
      </c>
      <c r="AV431" s="39"/>
      <c r="AW431" s="39"/>
      <c r="AX431" s="24">
        <v>116119</v>
      </c>
      <c r="AY431" s="39"/>
      <c r="AZ431" s="39"/>
      <c r="BA431" s="24">
        <v>110429</v>
      </c>
      <c r="BB431" s="39"/>
      <c r="BC431" s="39"/>
      <c r="BD431" s="24"/>
      <c r="BE431" s="39"/>
      <c r="BF431" s="39"/>
      <c r="BG431" s="24"/>
      <c r="BH431" s="39"/>
      <c r="BI431" s="39"/>
      <c r="BJ431" s="24"/>
      <c r="BK431" s="39"/>
      <c r="BL431" s="39"/>
      <c r="BM431" s="24"/>
      <c r="BN431" s="39"/>
      <c r="BO431" s="39"/>
    </row>
    <row r="432" spans="1:67" x14ac:dyDescent="0.2">
      <c r="A432" s="29" t="s">
        <v>25</v>
      </c>
      <c r="B432" s="29" t="s">
        <v>26</v>
      </c>
      <c r="C432" s="29">
        <f>'À renseigner'!$I$13</f>
        <v>0</v>
      </c>
      <c r="D432" s="82"/>
      <c r="E432" s="83"/>
      <c r="F432" s="83"/>
      <c r="G432" s="83"/>
      <c r="H432" s="83"/>
      <c r="I432" s="84"/>
      <c r="J432" s="84"/>
      <c r="K432" s="83" t="s">
        <v>27</v>
      </c>
      <c r="L432" s="83" t="s">
        <v>27</v>
      </c>
      <c r="M432" s="84"/>
      <c r="N432" s="84"/>
      <c r="O432" s="84"/>
      <c r="P432" s="84"/>
      <c r="Q432" s="84"/>
      <c r="R432" s="84"/>
      <c r="S432" s="84"/>
      <c r="T432" s="108"/>
      <c r="U432" s="108"/>
      <c r="V432" s="84"/>
      <c r="W432" s="84"/>
      <c r="X432" s="84"/>
      <c r="Y432" s="84"/>
      <c r="Z432" s="84"/>
      <c r="AA432" s="84"/>
      <c r="AB432" s="88" t="s">
        <v>584</v>
      </c>
      <c r="AC432" s="84"/>
      <c r="AD432" s="84"/>
      <c r="AE432" s="87"/>
      <c r="AF432" s="88">
        <v>84289</v>
      </c>
      <c r="AG432" s="39"/>
      <c r="AH432" s="39"/>
      <c r="AI432" s="88">
        <v>84309</v>
      </c>
      <c r="AJ432" s="39"/>
      <c r="AK432" s="39"/>
      <c r="AL432" s="88">
        <v>84329</v>
      </c>
      <c r="AM432" s="39"/>
      <c r="AN432" s="39"/>
      <c r="AO432" s="88">
        <v>84349</v>
      </c>
      <c r="AP432" s="39"/>
      <c r="AQ432" s="39"/>
      <c r="AR432" s="88">
        <v>84369</v>
      </c>
      <c r="AS432" s="39"/>
      <c r="AT432" s="39"/>
      <c r="AU432" s="88">
        <v>84294</v>
      </c>
      <c r="AV432" s="39"/>
      <c r="AW432" s="39"/>
      <c r="AX432" s="24">
        <v>116119</v>
      </c>
      <c r="AY432" s="39"/>
      <c r="AZ432" s="39"/>
      <c r="BA432" s="24">
        <v>110429</v>
      </c>
      <c r="BB432" s="39"/>
      <c r="BC432" s="39"/>
      <c r="BD432" s="24"/>
      <c r="BE432" s="39"/>
      <c r="BF432" s="39"/>
      <c r="BG432" s="24"/>
      <c r="BH432" s="39"/>
      <c r="BI432" s="39"/>
      <c r="BJ432" s="24"/>
      <c r="BK432" s="39"/>
      <c r="BL432" s="39"/>
      <c r="BM432" s="24"/>
      <c r="BN432" s="39"/>
      <c r="BO432" s="39"/>
    </row>
    <row r="433" spans="1:67" x14ac:dyDescent="0.2">
      <c r="A433" s="29" t="s">
        <v>25</v>
      </c>
      <c r="B433" s="29" t="s">
        <v>26</v>
      </c>
      <c r="C433" s="29">
        <f>'À renseigner'!$I$13</f>
        <v>0</v>
      </c>
      <c r="D433" s="82"/>
      <c r="E433" s="83"/>
      <c r="F433" s="83"/>
      <c r="G433" s="83"/>
      <c r="H433" s="83"/>
      <c r="I433" s="84"/>
      <c r="J433" s="84"/>
      <c r="K433" s="83" t="s">
        <v>27</v>
      </c>
      <c r="L433" s="83" t="s">
        <v>27</v>
      </c>
      <c r="M433" s="84"/>
      <c r="N433" s="84"/>
      <c r="O433" s="84"/>
      <c r="P433" s="84"/>
      <c r="Q433" s="84"/>
      <c r="R433" s="84"/>
      <c r="S433" s="84"/>
      <c r="T433" s="108"/>
      <c r="U433" s="108"/>
      <c r="V433" s="84"/>
      <c r="W433" s="84"/>
      <c r="X433" s="84"/>
      <c r="Y433" s="84"/>
      <c r="Z433" s="84"/>
      <c r="AA433" s="84"/>
      <c r="AB433" s="88" t="s">
        <v>584</v>
      </c>
      <c r="AC433" s="84"/>
      <c r="AD433" s="84"/>
      <c r="AE433" s="87"/>
      <c r="AF433" s="88">
        <v>84289</v>
      </c>
      <c r="AG433" s="39"/>
      <c r="AH433" s="39"/>
      <c r="AI433" s="88">
        <v>84309</v>
      </c>
      <c r="AJ433" s="39"/>
      <c r="AK433" s="39"/>
      <c r="AL433" s="88">
        <v>84329</v>
      </c>
      <c r="AM433" s="39"/>
      <c r="AN433" s="39"/>
      <c r="AO433" s="88">
        <v>84349</v>
      </c>
      <c r="AP433" s="39"/>
      <c r="AQ433" s="39"/>
      <c r="AR433" s="88">
        <v>84369</v>
      </c>
      <c r="AS433" s="39"/>
      <c r="AT433" s="39"/>
      <c r="AU433" s="88">
        <v>84294</v>
      </c>
      <c r="AV433" s="39"/>
      <c r="AW433" s="39"/>
      <c r="AX433" s="24">
        <v>116119</v>
      </c>
      <c r="AY433" s="39"/>
      <c r="AZ433" s="39"/>
      <c r="BA433" s="24">
        <v>110429</v>
      </c>
      <c r="BB433" s="39"/>
      <c r="BC433" s="39"/>
      <c r="BD433" s="24"/>
      <c r="BE433" s="39"/>
      <c r="BF433" s="39"/>
      <c r="BG433" s="24"/>
      <c r="BH433" s="39"/>
      <c r="BI433" s="39"/>
      <c r="BJ433" s="24"/>
      <c r="BK433" s="39"/>
      <c r="BL433" s="39"/>
      <c r="BM433" s="24"/>
      <c r="BN433" s="39"/>
      <c r="BO433" s="39"/>
    </row>
    <row r="434" spans="1:67" x14ac:dyDescent="0.2">
      <c r="A434" s="29" t="s">
        <v>25</v>
      </c>
      <c r="B434" s="29" t="s">
        <v>26</v>
      </c>
      <c r="C434" s="29">
        <f>'À renseigner'!$I$13</f>
        <v>0</v>
      </c>
      <c r="D434" s="82"/>
      <c r="E434" s="83"/>
      <c r="F434" s="83"/>
      <c r="G434" s="83"/>
      <c r="H434" s="83"/>
      <c r="I434" s="84"/>
      <c r="J434" s="84"/>
      <c r="K434" s="83" t="s">
        <v>27</v>
      </c>
      <c r="L434" s="83" t="s">
        <v>27</v>
      </c>
      <c r="M434" s="84"/>
      <c r="N434" s="84"/>
      <c r="O434" s="84"/>
      <c r="P434" s="84"/>
      <c r="Q434" s="84"/>
      <c r="R434" s="84"/>
      <c r="S434" s="84"/>
      <c r="T434" s="108"/>
      <c r="U434" s="108"/>
      <c r="V434" s="84"/>
      <c r="W434" s="84"/>
      <c r="X434" s="84"/>
      <c r="Y434" s="84"/>
      <c r="Z434" s="84"/>
      <c r="AA434" s="84"/>
      <c r="AB434" s="88" t="s">
        <v>584</v>
      </c>
      <c r="AC434" s="84"/>
      <c r="AD434" s="84"/>
      <c r="AE434" s="87"/>
      <c r="AF434" s="88">
        <v>84289</v>
      </c>
      <c r="AG434" s="39"/>
      <c r="AH434" s="39"/>
      <c r="AI434" s="88">
        <v>84309</v>
      </c>
      <c r="AJ434" s="39"/>
      <c r="AK434" s="39"/>
      <c r="AL434" s="88">
        <v>84329</v>
      </c>
      <c r="AM434" s="39"/>
      <c r="AN434" s="39"/>
      <c r="AO434" s="88">
        <v>84349</v>
      </c>
      <c r="AP434" s="39"/>
      <c r="AQ434" s="39"/>
      <c r="AR434" s="88">
        <v>84369</v>
      </c>
      <c r="AS434" s="39"/>
      <c r="AT434" s="39"/>
      <c r="AU434" s="88">
        <v>84294</v>
      </c>
      <c r="AV434" s="39"/>
      <c r="AW434" s="39"/>
      <c r="AX434" s="24">
        <v>116119</v>
      </c>
      <c r="AY434" s="39"/>
      <c r="AZ434" s="39"/>
      <c r="BA434" s="24">
        <v>110429</v>
      </c>
      <c r="BB434" s="39"/>
      <c r="BC434" s="39"/>
      <c r="BD434" s="24"/>
      <c r="BE434" s="39"/>
      <c r="BF434" s="39"/>
      <c r="BG434" s="24"/>
      <c r="BH434" s="39"/>
      <c r="BI434" s="39"/>
      <c r="BJ434" s="24"/>
      <c r="BK434" s="39"/>
      <c r="BL434" s="39"/>
      <c r="BM434" s="24"/>
      <c r="BN434" s="39"/>
      <c r="BO434" s="39"/>
    </row>
    <row r="435" spans="1:67" x14ac:dyDescent="0.2">
      <c r="A435" s="29" t="s">
        <v>25</v>
      </c>
      <c r="B435" s="29" t="s">
        <v>26</v>
      </c>
      <c r="C435" s="29">
        <f>'À renseigner'!$I$13</f>
        <v>0</v>
      </c>
      <c r="D435" s="82"/>
      <c r="E435" s="83"/>
      <c r="F435" s="83"/>
      <c r="G435" s="83"/>
      <c r="H435" s="83"/>
      <c r="I435" s="84"/>
      <c r="J435" s="84"/>
      <c r="K435" s="83" t="s">
        <v>27</v>
      </c>
      <c r="L435" s="83" t="s">
        <v>27</v>
      </c>
      <c r="M435" s="84"/>
      <c r="N435" s="84"/>
      <c r="O435" s="84"/>
      <c r="P435" s="84"/>
      <c r="Q435" s="84"/>
      <c r="R435" s="84"/>
      <c r="S435" s="84"/>
      <c r="T435" s="108"/>
      <c r="U435" s="108"/>
      <c r="V435" s="84"/>
      <c r="W435" s="84"/>
      <c r="X435" s="84"/>
      <c r="Y435" s="84"/>
      <c r="Z435" s="84"/>
      <c r="AA435" s="84"/>
      <c r="AB435" s="88" t="s">
        <v>584</v>
      </c>
      <c r="AC435" s="84"/>
      <c r="AD435" s="84"/>
      <c r="AE435" s="87"/>
      <c r="AF435" s="88">
        <v>84289</v>
      </c>
      <c r="AG435" s="39"/>
      <c r="AH435" s="39"/>
      <c r="AI435" s="88">
        <v>84309</v>
      </c>
      <c r="AJ435" s="39"/>
      <c r="AK435" s="39"/>
      <c r="AL435" s="88">
        <v>84329</v>
      </c>
      <c r="AM435" s="39"/>
      <c r="AN435" s="39"/>
      <c r="AO435" s="88">
        <v>84349</v>
      </c>
      <c r="AP435" s="39"/>
      <c r="AQ435" s="39"/>
      <c r="AR435" s="88">
        <v>84369</v>
      </c>
      <c r="AS435" s="39"/>
      <c r="AT435" s="39"/>
      <c r="AU435" s="88">
        <v>84294</v>
      </c>
      <c r="AV435" s="39"/>
      <c r="AW435" s="39"/>
      <c r="AX435" s="24">
        <v>116119</v>
      </c>
      <c r="AY435" s="39"/>
      <c r="AZ435" s="39"/>
      <c r="BA435" s="24">
        <v>110429</v>
      </c>
      <c r="BB435" s="39"/>
      <c r="BC435" s="39"/>
      <c r="BD435" s="24"/>
      <c r="BE435" s="39"/>
      <c r="BF435" s="39"/>
      <c r="BG435" s="24"/>
      <c r="BH435" s="39"/>
      <c r="BI435" s="39"/>
      <c r="BJ435" s="24"/>
      <c r="BK435" s="39"/>
      <c r="BL435" s="39"/>
      <c r="BM435" s="24"/>
      <c r="BN435" s="39"/>
      <c r="BO435" s="39"/>
    </row>
    <row r="436" spans="1:67" x14ac:dyDescent="0.2">
      <c r="A436" s="29" t="s">
        <v>25</v>
      </c>
      <c r="B436" s="29" t="s">
        <v>26</v>
      </c>
      <c r="C436" s="29">
        <f>'À renseigner'!$I$13</f>
        <v>0</v>
      </c>
      <c r="D436" s="82"/>
      <c r="E436" s="83"/>
      <c r="F436" s="83"/>
      <c r="G436" s="83"/>
      <c r="H436" s="83"/>
      <c r="I436" s="84"/>
      <c r="J436" s="84"/>
      <c r="K436" s="83" t="s">
        <v>27</v>
      </c>
      <c r="L436" s="83" t="s">
        <v>27</v>
      </c>
      <c r="M436" s="84"/>
      <c r="N436" s="84"/>
      <c r="O436" s="84"/>
      <c r="P436" s="84"/>
      <c r="Q436" s="84"/>
      <c r="R436" s="84"/>
      <c r="S436" s="84"/>
      <c r="T436" s="108"/>
      <c r="U436" s="108"/>
      <c r="V436" s="84"/>
      <c r="W436" s="84"/>
      <c r="X436" s="84"/>
      <c r="Y436" s="84"/>
      <c r="Z436" s="84"/>
      <c r="AA436" s="84"/>
      <c r="AB436" s="88" t="s">
        <v>584</v>
      </c>
      <c r="AC436" s="84"/>
      <c r="AD436" s="84"/>
      <c r="AE436" s="87"/>
      <c r="AF436" s="88">
        <v>84289</v>
      </c>
      <c r="AG436" s="39"/>
      <c r="AH436" s="39"/>
      <c r="AI436" s="88">
        <v>84309</v>
      </c>
      <c r="AJ436" s="39"/>
      <c r="AK436" s="39"/>
      <c r="AL436" s="88">
        <v>84329</v>
      </c>
      <c r="AM436" s="39"/>
      <c r="AN436" s="39"/>
      <c r="AO436" s="88">
        <v>84349</v>
      </c>
      <c r="AP436" s="39"/>
      <c r="AQ436" s="39"/>
      <c r="AR436" s="88">
        <v>84369</v>
      </c>
      <c r="AS436" s="39"/>
      <c r="AT436" s="39"/>
      <c r="AU436" s="88">
        <v>84294</v>
      </c>
      <c r="AV436" s="39"/>
      <c r="AW436" s="39"/>
      <c r="AX436" s="24">
        <v>116119</v>
      </c>
      <c r="AY436" s="39"/>
      <c r="AZ436" s="39"/>
      <c r="BA436" s="24">
        <v>110429</v>
      </c>
      <c r="BB436" s="39"/>
      <c r="BC436" s="39"/>
      <c r="BD436" s="24"/>
      <c r="BE436" s="39"/>
      <c r="BF436" s="39"/>
      <c r="BG436" s="24"/>
      <c r="BH436" s="39"/>
      <c r="BI436" s="39"/>
      <c r="BJ436" s="24"/>
      <c r="BK436" s="39"/>
      <c r="BL436" s="39"/>
      <c r="BM436" s="24"/>
      <c r="BN436" s="39"/>
      <c r="BO436" s="39"/>
    </row>
    <row r="437" spans="1:67" x14ac:dyDescent="0.2">
      <c r="A437" s="29" t="s">
        <v>25</v>
      </c>
      <c r="B437" s="29" t="s">
        <v>26</v>
      </c>
      <c r="C437" s="29">
        <f>'À renseigner'!$I$13</f>
        <v>0</v>
      </c>
      <c r="D437" s="82"/>
      <c r="E437" s="83"/>
      <c r="F437" s="83"/>
      <c r="G437" s="83"/>
      <c r="H437" s="83"/>
      <c r="I437" s="84"/>
      <c r="J437" s="84"/>
      <c r="K437" s="83" t="s">
        <v>27</v>
      </c>
      <c r="L437" s="83" t="s">
        <v>27</v>
      </c>
      <c r="M437" s="84"/>
      <c r="N437" s="84"/>
      <c r="O437" s="84"/>
      <c r="P437" s="84"/>
      <c r="Q437" s="84"/>
      <c r="R437" s="84"/>
      <c r="S437" s="84"/>
      <c r="T437" s="108"/>
      <c r="U437" s="108"/>
      <c r="V437" s="84"/>
      <c r="W437" s="84"/>
      <c r="X437" s="84"/>
      <c r="Y437" s="84"/>
      <c r="Z437" s="84"/>
      <c r="AA437" s="84"/>
      <c r="AB437" s="88" t="s">
        <v>584</v>
      </c>
      <c r="AC437" s="84"/>
      <c r="AD437" s="84"/>
      <c r="AE437" s="87"/>
      <c r="AF437" s="88">
        <v>84289</v>
      </c>
      <c r="AG437" s="39"/>
      <c r="AH437" s="39"/>
      <c r="AI437" s="88">
        <v>84309</v>
      </c>
      <c r="AJ437" s="39"/>
      <c r="AK437" s="39"/>
      <c r="AL437" s="88">
        <v>84329</v>
      </c>
      <c r="AM437" s="39"/>
      <c r="AN437" s="39"/>
      <c r="AO437" s="88">
        <v>84349</v>
      </c>
      <c r="AP437" s="39"/>
      <c r="AQ437" s="39"/>
      <c r="AR437" s="88">
        <v>84369</v>
      </c>
      <c r="AS437" s="39"/>
      <c r="AT437" s="39"/>
      <c r="AU437" s="88">
        <v>84294</v>
      </c>
      <c r="AV437" s="39"/>
      <c r="AW437" s="39"/>
      <c r="AX437" s="24">
        <v>116119</v>
      </c>
      <c r="AY437" s="39"/>
      <c r="AZ437" s="39"/>
      <c r="BA437" s="24">
        <v>110429</v>
      </c>
      <c r="BB437" s="39"/>
      <c r="BC437" s="39"/>
      <c r="BD437" s="24"/>
      <c r="BE437" s="39"/>
      <c r="BF437" s="39"/>
      <c r="BG437" s="24"/>
      <c r="BH437" s="39"/>
      <c r="BI437" s="39"/>
      <c r="BJ437" s="24"/>
      <c r="BK437" s="39"/>
      <c r="BL437" s="39"/>
      <c r="BM437" s="24"/>
      <c r="BN437" s="39"/>
      <c r="BO437" s="39"/>
    </row>
    <row r="438" spans="1:67" x14ac:dyDescent="0.2">
      <c r="A438" s="29" t="s">
        <v>25</v>
      </c>
      <c r="B438" s="29" t="s">
        <v>26</v>
      </c>
      <c r="C438" s="29">
        <f>'À renseigner'!$I$13</f>
        <v>0</v>
      </c>
      <c r="D438" s="82"/>
      <c r="E438" s="83"/>
      <c r="F438" s="83"/>
      <c r="G438" s="83"/>
      <c r="H438" s="83"/>
      <c r="I438" s="84"/>
      <c r="J438" s="84"/>
      <c r="K438" s="83" t="s">
        <v>27</v>
      </c>
      <c r="L438" s="83" t="s">
        <v>27</v>
      </c>
      <c r="M438" s="84"/>
      <c r="N438" s="84"/>
      <c r="O438" s="84"/>
      <c r="P438" s="84"/>
      <c r="Q438" s="84"/>
      <c r="R438" s="84"/>
      <c r="S438" s="84"/>
      <c r="T438" s="108"/>
      <c r="U438" s="108"/>
      <c r="V438" s="84"/>
      <c r="W438" s="84"/>
      <c r="X438" s="84"/>
      <c r="Y438" s="84"/>
      <c r="Z438" s="84"/>
      <c r="AA438" s="84"/>
      <c r="AB438" s="88" t="s">
        <v>584</v>
      </c>
      <c r="AC438" s="84"/>
      <c r="AD438" s="84"/>
      <c r="AE438" s="87"/>
      <c r="AF438" s="88">
        <v>84289</v>
      </c>
      <c r="AG438" s="39"/>
      <c r="AH438" s="39"/>
      <c r="AI438" s="88">
        <v>84309</v>
      </c>
      <c r="AJ438" s="39"/>
      <c r="AK438" s="39"/>
      <c r="AL438" s="88">
        <v>84329</v>
      </c>
      <c r="AM438" s="39"/>
      <c r="AN438" s="39"/>
      <c r="AO438" s="88">
        <v>84349</v>
      </c>
      <c r="AP438" s="39"/>
      <c r="AQ438" s="39"/>
      <c r="AR438" s="88">
        <v>84369</v>
      </c>
      <c r="AS438" s="39"/>
      <c r="AT438" s="39"/>
      <c r="AU438" s="88">
        <v>84294</v>
      </c>
      <c r="AV438" s="39"/>
      <c r="AW438" s="39"/>
      <c r="AX438" s="24">
        <v>116119</v>
      </c>
      <c r="AY438" s="39"/>
      <c r="AZ438" s="39"/>
      <c r="BA438" s="24">
        <v>110429</v>
      </c>
      <c r="BB438" s="39"/>
      <c r="BC438" s="39"/>
      <c r="BD438" s="24"/>
      <c r="BE438" s="39"/>
      <c r="BF438" s="39"/>
      <c r="BG438" s="24"/>
      <c r="BH438" s="39"/>
      <c r="BI438" s="39"/>
      <c r="BJ438" s="24"/>
      <c r="BK438" s="39"/>
      <c r="BL438" s="39"/>
      <c r="BM438" s="24"/>
      <c r="BN438" s="39"/>
      <c r="BO438" s="39"/>
    </row>
    <row r="439" spans="1:67" x14ac:dyDescent="0.2">
      <c r="A439" s="29" t="s">
        <v>25</v>
      </c>
      <c r="B439" s="29" t="s">
        <v>26</v>
      </c>
      <c r="C439" s="29">
        <f>'À renseigner'!$I$13</f>
        <v>0</v>
      </c>
      <c r="D439" s="82"/>
      <c r="E439" s="83"/>
      <c r="F439" s="83"/>
      <c r="G439" s="83"/>
      <c r="H439" s="83"/>
      <c r="I439" s="84"/>
      <c r="J439" s="84"/>
      <c r="K439" s="83" t="s">
        <v>27</v>
      </c>
      <c r="L439" s="83" t="s">
        <v>27</v>
      </c>
      <c r="M439" s="84"/>
      <c r="N439" s="84"/>
      <c r="O439" s="84"/>
      <c r="P439" s="84"/>
      <c r="Q439" s="84"/>
      <c r="R439" s="84"/>
      <c r="S439" s="84"/>
      <c r="T439" s="108"/>
      <c r="U439" s="108"/>
      <c r="V439" s="84"/>
      <c r="W439" s="84"/>
      <c r="X439" s="84"/>
      <c r="Y439" s="84"/>
      <c r="Z439" s="84"/>
      <c r="AA439" s="84"/>
      <c r="AB439" s="88" t="s">
        <v>584</v>
      </c>
      <c r="AC439" s="84"/>
      <c r="AD439" s="84"/>
      <c r="AE439" s="87"/>
      <c r="AF439" s="88">
        <v>84289</v>
      </c>
      <c r="AG439" s="39"/>
      <c r="AH439" s="39"/>
      <c r="AI439" s="88">
        <v>84309</v>
      </c>
      <c r="AJ439" s="39"/>
      <c r="AK439" s="39"/>
      <c r="AL439" s="88">
        <v>84329</v>
      </c>
      <c r="AM439" s="39"/>
      <c r="AN439" s="39"/>
      <c r="AO439" s="88">
        <v>84349</v>
      </c>
      <c r="AP439" s="39"/>
      <c r="AQ439" s="39"/>
      <c r="AR439" s="88">
        <v>84369</v>
      </c>
      <c r="AS439" s="39"/>
      <c r="AT439" s="39"/>
      <c r="AU439" s="88">
        <v>84294</v>
      </c>
      <c r="AV439" s="39"/>
      <c r="AW439" s="39"/>
      <c r="AX439" s="24">
        <v>116119</v>
      </c>
      <c r="AY439" s="39"/>
      <c r="AZ439" s="39"/>
      <c r="BA439" s="24">
        <v>110429</v>
      </c>
      <c r="BB439" s="39"/>
      <c r="BC439" s="39"/>
      <c r="BD439" s="24"/>
      <c r="BE439" s="39"/>
      <c r="BF439" s="39"/>
      <c r="BG439" s="24"/>
      <c r="BH439" s="39"/>
      <c r="BI439" s="39"/>
      <c r="BJ439" s="24"/>
      <c r="BK439" s="39"/>
      <c r="BL439" s="39"/>
      <c r="BM439" s="24"/>
      <c r="BN439" s="39"/>
      <c r="BO439" s="39"/>
    </row>
    <row r="440" spans="1:67" x14ac:dyDescent="0.2">
      <c r="A440" s="29" t="s">
        <v>25</v>
      </c>
      <c r="B440" s="29" t="s">
        <v>26</v>
      </c>
      <c r="C440" s="29">
        <f>'À renseigner'!$I$13</f>
        <v>0</v>
      </c>
      <c r="D440" s="82"/>
      <c r="E440" s="83"/>
      <c r="F440" s="83"/>
      <c r="G440" s="83"/>
      <c r="H440" s="83"/>
      <c r="I440" s="84"/>
      <c r="J440" s="84"/>
      <c r="K440" s="83" t="s">
        <v>27</v>
      </c>
      <c r="L440" s="83" t="s">
        <v>27</v>
      </c>
      <c r="M440" s="84"/>
      <c r="N440" s="84"/>
      <c r="O440" s="84"/>
      <c r="P440" s="84"/>
      <c r="Q440" s="84"/>
      <c r="R440" s="84"/>
      <c r="S440" s="84"/>
      <c r="T440" s="108"/>
      <c r="U440" s="108"/>
      <c r="V440" s="84"/>
      <c r="W440" s="84"/>
      <c r="X440" s="84"/>
      <c r="Y440" s="84"/>
      <c r="Z440" s="84"/>
      <c r="AA440" s="84"/>
      <c r="AB440" s="88" t="s">
        <v>584</v>
      </c>
      <c r="AC440" s="84"/>
      <c r="AD440" s="84"/>
      <c r="AE440" s="87"/>
      <c r="AF440" s="88">
        <v>84289</v>
      </c>
      <c r="AG440" s="39"/>
      <c r="AH440" s="39"/>
      <c r="AI440" s="88">
        <v>84309</v>
      </c>
      <c r="AJ440" s="39"/>
      <c r="AK440" s="39"/>
      <c r="AL440" s="88">
        <v>84329</v>
      </c>
      <c r="AM440" s="39"/>
      <c r="AN440" s="39"/>
      <c r="AO440" s="88">
        <v>84349</v>
      </c>
      <c r="AP440" s="39"/>
      <c r="AQ440" s="39"/>
      <c r="AR440" s="88">
        <v>84369</v>
      </c>
      <c r="AS440" s="39"/>
      <c r="AT440" s="39"/>
      <c r="AU440" s="88">
        <v>84294</v>
      </c>
      <c r="AV440" s="39"/>
      <c r="AW440" s="39"/>
      <c r="AX440" s="24">
        <v>116119</v>
      </c>
      <c r="AY440" s="39"/>
      <c r="AZ440" s="39"/>
      <c r="BA440" s="24">
        <v>110429</v>
      </c>
      <c r="BB440" s="39"/>
      <c r="BC440" s="39"/>
      <c r="BD440" s="24"/>
      <c r="BE440" s="39"/>
      <c r="BF440" s="39"/>
      <c r="BG440" s="24"/>
      <c r="BH440" s="39"/>
      <c r="BI440" s="39"/>
      <c r="BJ440" s="24"/>
      <c r="BK440" s="39"/>
      <c r="BL440" s="39"/>
      <c r="BM440" s="24"/>
      <c r="BN440" s="39"/>
      <c r="BO440" s="39"/>
    </row>
    <row r="441" spans="1:67" x14ac:dyDescent="0.2">
      <c r="A441" s="29" t="s">
        <v>25</v>
      </c>
      <c r="B441" s="29" t="s">
        <v>26</v>
      </c>
      <c r="C441" s="29">
        <f>'À renseigner'!$I$13</f>
        <v>0</v>
      </c>
      <c r="D441" s="82"/>
      <c r="E441" s="83"/>
      <c r="F441" s="83"/>
      <c r="G441" s="83"/>
      <c r="H441" s="83"/>
      <c r="I441" s="84"/>
      <c r="J441" s="84"/>
      <c r="K441" s="83" t="s">
        <v>27</v>
      </c>
      <c r="L441" s="83" t="s">
        <v>27</v>
      </c>
      <c r="M441" s="84"/>
      <c r="N441" s="84"/>
      <c r="O441" s="84"/>
      <c r="P441" s="84"/>
      <c r="Q441" s="84"/>
      <c r="R441" s="84"/>
      <c r="S441" s="84"/>
      <c r="T441" s="108"/>
      <c r="U441" s="108"/>
      <c r="V441" s="84"/>
      <c r="W441" s="84"/>
      <c r="X441" s="84"/>
      <c r="Y441" s="84"/>
      <c r="Z441" s="84"/>
      <c r="AA441" s="84"/>
      <c r="AB441" s="88" t="s">
        <v>584</v>
      </c>
      <c r="AC441" s="84"/>
      <c r="AD441" s="84"/>
      <c r="AE441" s="87"/>
      <c r="AF441" s="88">
        <v>84289</v>
      </c>
      <c r="AG441" s="39"/>
      <c r="AH441" s="39"/>
      <c r="AI441" s="88">
        <v>84309</v>
      </c>
      <c r="AJ441" s="39"/>
      <c r="AK441" s="39"/>
      <c r="AL441" s="88">
        <v>84329</v>
      </c>
      <c r="AM441" s="39"/>
      <c r="AN441" s="39"/>
      <c r="AO441" s="88">
        <v>84349</v>
      </c>
      <c r="AP441" s="39"/>
      <c r="AQ441" s="39"/>
      <c r="AR441" s="88">
        <v>84369</v>
      </c>
      <c r="AS441" s="39"/>
      <c r="AT441" s="39"/>
      <c r="AU441" s="88">
        <v>84294</v>
      </c>
      <c r="AV441" s="39"/>
      <c r="AW441" s="39"/>
      <c r="AX441" s="24">
        <v>116119</v>
      </c>
      <c r="AY441" s="39"/>
      <c r="AZ441" s="39"/>
      <c r="BA441" s="24">
        <v>110429</v>
      </c>
      <c r="BB441" s="39"/>
      <c r="BC441" s="39"/>
      <c r="BD441" s="24"/>
      <c r="BE441" s="39"/>
      <c r="BF441" s="39"/>
      <c r="BG441" s="24"/>
      <c r="BH441" s="39"/>
      <c r="BI441" s="39"/>
      <c r="BJ441" s="24"/>
      <c r="BK441" s="39"/>
      <c r="BL441" s="39"/>
      <c r="BM441" s="24"/>
      <c r="BN441" s="39"/>
      <c r="BO441" s="39"/>
    </row>
    <row r="442" spans="1:67" x14ac:dyDescent="0.2">
      <c r="A442" s="29" t="s">
        <v>25</v>
      </c>
      <c r="B442" s="29" t="s">
        <v>26</v>
      </c>
      <c r="C442" s="29">
        <f>'À renseigner'!$I$13</f>
        <v>0</v>
      </c>
      <c r="D442" s="82"/>
      <c r="E442" s="83"/>
      <c r="F442" s="83"/>
      <c r="G442" s="83"/>
      <c r="H442" s="83"/>
      <c r="I442" s="84"/>
      <c r="J442" s="84"/>
      <c r="K442" s="83" t="s">
        <v>27</v>
      </c>
      <c r="L442" s="83" t="s">
        <v>27</v>
      </c>
      <c r="M442" s="84"/>
      <c r="N442" s="84"/>
      <c r="O442" s="84"/>
      <c r="P442" s="84"/>
      <c r="Q442" s="84"/>
      <c r="R442" s="84"/>
      <c r="S442" s="84"/>
      <c r="T442" s="108"/>
      <c r="U442" s="108"/>
      <c r="V442" s="84"/>
      <c r="W442" s="84"/>
      <c r="X442" s="84"/>
      <c r="Y442" s="84"/>
      <c r="Z442" s="84"/>
      <c r="AA442" s="84"/>
      <c r="AB442" s="88" t="s">
        <v>584</v>
      </c>
      <c r="AC442" s="84"/>
      <c r="AD442" s="84"/>
      <c r="AE442" s="87"/>
      <c r="AF442" s="88">
        <v>84289</v>
      </c>
      <c r="AG442" s="39"/>
      <c r="AH442" s="39"/>
      <c r="AI442" s="88">
        <v>84309</v>
      </c>
      <c r="AJ442" s="39"/>
      <c r="AK442" s="39"/>
      <c r="AL442" s="88">
        <v>84329</v>
      </c>
      <c r="AM442" s="39"/>
      <c r="AN442" s="39"/>
      <c r="AO442" s="88">
        <v>84349</v>
      </c>
      <c r="AP442" s="39"/>
      <c r="AQ442" s="39"/>
      <c r="AR442" s="88">
        <v>84369</v>
      </c>
      <c r="AS442" s="39"/>
      <c r="AT442" s="39"/>
      <c r="AU442" s="88">
        <v>84294</v>
      </c>
      <c r="AV442" s="39"/>
      <c r="AW442" s="39"/>
      <c r="AX442" s="24">
        <v>116119</v>
      </c>
      <c r="AY442" s="39"/>
      <c r="AZ442" s="39"/>
      <c r="BA442" s="24">
        <v>110429</v>
      </c>
      <c r="BB442" s="39"/>
      <c r="BC442" s="39"/>
      <c r="BD442" s="24"/>
      <c r="BE442" s="39"/>
      <c r="BF442" s="39"/>
      <c r="BG442" s="24"/>
      <c r="BH442" s="39"/>
      <c r="BI442" s="39"/>
      <c r="BJ442" s="24"/>
      <c r="BK442" s="39"/>
      <c r="BL442" s="39"/>
      <c r="BM442" s="24"/>
      <c r="BN442" s="39"/>
      <c r="BO442" s="39"/>
    </row>
    <row r="443" spans="1:67" x14ac:dyDescent="0.2">
      <c r="A443" s="29" t="s">
        <v>25</v>
      </c>
      <c r="B443" s="29" t="s">
        <v>26</v>
      </c>
      <c r="C443" s="29">
        <f>'À renseigner'!$I$13</f>
        <v>0</v>
      </c>
      <c r="D443" s="82"/>
      <c r="E443" s="83"/>
      <c r="F443" s="83"/>
      <c r="G443" s="83"/>
      <c r="H443" s="83"/>
      <c r="I443" s="84"/>
      <c r="J443" s="84"/>
      <c r="K443" s="83" t="s">
        <v>27</v>
      </c>
      <c r="L443" s="83" t="s">
        <v>27</v>
      </c>
      <c r="M443" s="84"/>
      <c r="N443" s="84"/>
      <c r="O443" s="84"/>
      <c r="P443" s="84"/>
      <c r="Q443" s="84"/>
      <c r="R443" s="84"/>
      <c r="S443" s="84"/>
      <c r="T443" s="108"/>
      <c r="U443" s="108"/>
      <c r="V443" s="84"/>
      <c r="W443" s="84"/>
      <c r="X443" s="84"/>
      <c r="Y443" s="84"/>
      <c r="Z443" s="84"/>
      <c r="AA443" s="84"/>
      <c r="AB443" s="88" t="s">
        <v>584</v>
      </c>
      <c r="AC443" s="84"/>
      <c r="AD443" s="84"/>
      <c r="AE443" s="87"/>
      <c r="AF443" s="88">
        <v>84289</v>
      </c>
      <c r="AG443" s="39"/>
      <c r="AH443" s="39"/>
      <c r="AI443" s="88">
        <v>84309</v>
      </c>
      <c r="AJ443" s="39"/>
      <c r="AK443" s="39"/>
      <c r="AL443" s="88">
        <v>84329</v>
      </c>
      <c r="AM443" s="39"/>
      <c r="AN443" s="39"/>
      <c r="AO443" s="88">
        <v>84349</v>
      </c>
      <c r="AP443" s="39"/>
      <c r="AQ443" s="39"/>
      <c r="AR443" s="88">
        <v>84369</v>
      </c>
      <c r="AS443" s="39"/>
      <c r="AT443" s="39"/>
      <c r="AU443" s="88">
        <v>84294</v>
      </c>
      <c r="AV443" s="39"/>
      <c r="AW443" s="39"/>
      <c r="AX443" s="24">
        <v>116119</v>
      </c>
      <c r="AY443" s="39"/>
      <c r="AZ443" s="39"/>
      <c r="BA443" s="24">
        <v>110429</v>
      </c>
      <c r="BB443" s="39"/>
      <c r="BC443" s="39"/>
      <c r="BD443" s="24"/>
      <c r="BE443" s="39"/>
      <c r="BF443" s="39"/>
      <c r="BG443" s="24"/>
      <c r="BH443" s="39"/>
      <c r="BI443" s="39"/>
      <c r="BJ443" s="24"/>
      <c r="BK443" s="39"/>
      <c r="BL443" s="39"/>
      <c r="BM443" s="24"/>
      <c r="BN443" s="39"/>
      <c r="BO443" s="39"/>
    </row>
    <row r="444" spans="1:67" x14ac:dyDescent="0.2">
      <c r="A444" s="29" t="s">
        <v>25</v>
      </c>
      <c r="B444" s="29" t="s">
        <v>26</v>
      </c>
      <c r="C444" s="29">
        <f>'À renseigner'!$I$13</f>
        <v>0</v>
      </c>
      <c r="D444" s="82"/>
      <c r="E444" s="83"/>
      <c r="F444" s="83"/>
      <c r="G444" s="83"/>
      <c r="H444" s="83"/>
      <c r="I444" s="84"/>
      <c r="J444" s="84"/>
      <c r="K444" s="83" t="s">
        <v>27</v>
      </c>
      <c r="L444" s="83" t="s">
        <v>27</v>
      </c>
      <c r="M444" s="84"/>
      <c r="N444" s="84"/>
      <c r="O444" s="84"/>
      <c r="P444" s="84"/>
      <c r="Q444" s="84"/>
      <c r="R444" s="84"/>
      <c r="S444" s="84"/>
      <c r="T444" s="108"/>
      <c r="U444" s="108"/>
      <c r="V444" s="84"/>
      <c r="W444" s="84"/>
      <c r="X444" s="84"/>
      <c r="Y444" s="84"/>
      <c r="Z444" s="84"/>
      <c r="AA444" s="84"/>
      <c r="AB444" s="88" t="s">
        <v>584</v>
      </c>
      <c r="AC444" s="84"/>
      <c r="AD444" s="84"/>
      <c r="AE444" s="87"/>
      <c r="AF444" s="88">
        <v>84289</v>
      </c>
      <c r="AG444" s="39"/>
      <c r="AH444" s="39"/>
      <c r="AI444" s="88">
        <v>84309</v>
      </c>
      <c r="AJ444" s="39"/>
      <c r="AK444" s="39"/>
      <c r="AL444" s="88">
        <v>84329</v>
      </c>
      <c r="AM444" s="39"/>
      <c r="AN444" s="39"/>
      <c r="AO444" s="88">
        <v>84349</v>
      </c>
      <c r="AP444" s="39"/>
      <c r="AQ444" s="39"/>
      <c r="AR444" s="88">
        <v>84369</v>
      </c>
      <c r="AS444" s="39"/>
      <c r="AT444" s="39"/>
      <c r="AU444" s="88">
        <v>84294</v>
      </c>
      <c r="AV444" s="39"/>
      <c r="AW444" s="39"/>
      <c r="AX444" s="24">
        <v>116119</v>
      </c>
      <c r="AY444" s="39"/>
      <c r="AZ444" s="39"/>
      <c r="BA444" s="24">
        <v>110429</v>
      </c>
      <c r="BB444" s="39"/>
      <c r="BC444" s="39"/>
      <c r="BD444" s="24"/>
      <c r="BE444" s="39"/>
      <c r="BF444" s="39"/>
      <c r="BG444" s="24"/>
      <c r="BH444" s="39"/>
      <c r="BI444" s="39"/>
      <c r="BJ444" s="24"/>
      <c r="BK444" s="39"/>
      <c r="BL444" s="39"/>
      <c r="BM444" s="24"/>
      <c r="BN444" s="39"/>
      <c r="BO444" s="39"/>
    </row>
    <row r="445" spans="1:67" x14ac:dyDescent="0.2">
      <c r="A445" s="29" t="s">
        <v>25</v>
      </c>
      <c r="B445" s="29" t="s">
        <v>26</v>
      </c>
      <c r="C445" s="29">
        <f>'À renseigner'!$I$13</f>
        <v>0</v>
      </c>
      <c r="D445" s="82"/>
      <c r="E445" s="83"/>
      <c r="F445" s="83"/>
      <c r="G445" s="83"/>
      <c r="H445" s="83"/>
      <c r="I445" s="84"/>
      <c r="J445" s="84"/>
      <c r="K445" s="83" t="s">
        <v>27</v>
      </c>
      <c r="L445" s="83" t="s">
        <v>27</v>
      </c>
      <c r="M445" s="84"/>
      <c r="N445" s="84"/>
      <c r="O445" s="84"/>
      <c r="P445" s="84"/>
      <c r="Q445" s="84"/>
      <c r="R445" s="84"/>
      <c r="S445" s="84"/>
      <c r="T445" s="108"/>
      <c r="U445" s="108"/>
      <c r="V445" s="84"/>
      <c r="W445" s="84"/>
      <c r="X445" s="84"/>
      <c r="Y445" s="84"/>
      <c r="Z445" s="84"/>
      <c r="AA445" s="84"/>
      <c r="AB445" s="88" t="s">
        <v>584</v>
      </c>
      <c r="AC445" s="84"/>
      <c r="AD445" s="84"/>
      <c r="AE445" s="87"/>
      <c r="AF445" s="88">
        <v>84289</v>
      </c>
      <c r="AG445" s="39"/>
      <c r="AH445" s="39"/>
      <c r="AI445" s="88">
        <v>84309</v>
      </c>
      <c r="AJ445" s="39"/>
      <c r="AK445" s="39"/>
      <c r="AL445" s="88">
        <v>84329</v>
      </c>
      <c r="AM445" s="39"/>
      <c r="AN445" s="39"/>
      <c r="AO445" s="88">
        <v>84349</v>
      </c>
      <c r="AP445" s="39"/>
      <c r="AQ445" s="39"/>
      <c r="AR445" s="88">
        <v>84369</v>
      </c>
      <c r="AS445" s="39"/>
      <c r="AT445" s="39"/>
      <c r="AU445" s="88">
        <v>84294</v>
      </c>
      <c r="AV445" s="39"/>
      <c r="AW445" s="39"/>
      <c r="AX445" s="24">
        <v>116119</v>
      </c>
      <c r="AY445" s="39"/>
      <c r="AZ445" s="39"/>
      <c r="BA445" s="24">
        <v>110429</v>
      </c>
      <c r="BB445" s="39"/>
      <c r="BC445" s="39"/>
      <c r="BD445" s="24"/>
      <c r="BE445" s="39"/>
      <c r="BF445" s="39"/>
      <c r="BG445" s="24"/>
      <c r="BH445" s="39"/>
      <c r="BI445" s="39"/>
      <c r="BJ445" s="24"/>
      <c r="BK445" s="39"/>
      <c r="BL445" s="39"/>
      <c r="BM445" s="24"/>
      <c r="BN445" s="39"/>
      <c r="BO445" s="39"/>
    </row>
    <row r="446" spans="1:67" x14ac:dyDescent="0.2">
      <c r="A446" s="29" t="s">
        <v>25</v>
      </c>
      <c r="B446" s="29" t="s">
        <v>26</v>
      </c>
      <c r="C446" s="29">
        <f>'À renseigner'!$I$13</f>
        <v>0</v>
      </c>
      <c r="D446" s="82"/>
      <c r="E446" s="83"/>
      <c r="F446" s="83"/>
      <c r="G446" s="83"/>
      <c r="H446" s="83"/>
      <c r="I446" s="84"/>
      <c r="J446" s="84"/>
      <c r="K446" s="83" t="s">
        <v>27</v>
      </c>
      <c r="L446" s="83" t="s">
        <v>27</v>
      </c>
      <c r="M446" s="84"/>
      <c r="N446" s="84"/>
      <c r="O446" s="84"/>
      <c r="P446" s="84"/>
      <c r="Q446" s="84"/>
      <c r="R446" s="84"/>
      <c r="S446" s="84"/>
      <c r="T446" s="108"/>
      <c r="U446" s="108"/>
      <c r="V446" s="84"/>
      <c r="W446" s="84"/>
      <c r="X446" s="84"/>
      <c r="Y446" s="84"/>
      <c r="Z446" s="84"/>
      <c r="AA446" s="84"/>
      <c r="AB446" s="88" t="s">
        <v>584</v>
      </c>
      <c r="AC446" s="84"/>
      <c r="AD446" s="84"/>
      <c r="AE446" s="87"/>
      <c r="AF446" s="88">
        <v>84289</v>
      </c>
      <c r="AG446" s="39"/>
      <c r="AH446" s="39"/>
      <c r="AI446" s="88">
        <v>84309</v>
      </c>
      <c r="AJ446" s="39"/>
      <c r="AK446" s="39"/>
      <c r="AL446" s="88">
        <v>84329</v>
      </c>
      <c r="AM446" s="39"/>
      <c r="AN446" s="39"/>
      <c r="AO446" s="88">
        <v>84349</v>
      </c>
      <c r="AP446" s="39"/>
      <c r="AQ446" s="39"/>
      <c r="AR446" s="88">
        <v>84369</v>
      </c>
      <c r="AS446" s="39"/>
      <c r="AT446" s="39"/>
      <c r="AU446" s="88">
        <v>84294</v>
      </c>
      <c r="AV446" s="39"/>
      <c r="AW446" s="39"/>
      <c r="AX446" s="24">
        <v>116119</v>
      </c>
      <c r="AY446" s="39"/>
      <c r="AZ446" s="39"/>
      <c r="BA446" s="24">
        <v>110429</v>
      </c>
      <c r="BB446" s="39"/>
      <c r="BC446" s="39"/>
      <c r="BD446" s="24"/>
      <c r="BE446" s="39"/>
      <c r="BF446" s="39"/>
      <c r="BG446" s="24"/>
      <c r="BH446" s="39"/>
      <c r="BI446" s="39"/>
      <c r="BJ446" s="24"/>
      <c r="BK446" s="39"/>
      <c r="BL446" s="39"/>
      <c r="BM446" s="24"/>
      <c r="BN446" s="39"/>
      <c r="BO446" s="39"/>
    </row>
    <row r="447" spans="1:67" x14ac:dyDescent="0.2">
      <c r="A447" s="29" t="s">
        <v>25</v>
      </c>
      <c r="B447" s="29" t="s">
        <v>26</v>
      </c>
      <c r="C447" s="29">
        <f>'À renseigner'!$I$13</f>
        <v>0</v>
      </c>
      <c r="D447" s="82"/>
      <c r="E447" s="83"/>
      <c r="F447" s="83"/>
      <c r="G447" s="83"/>
      <c r="H447" s="83"/>
      <c r="I447" s="84"/>
      <c r="J447" s="84"/>
      <c r="K447" s="83" t="s">
        <v>27</v>
      </c>
      <c r="L447" s="83" t="s">
        <v>27</v>
      </c>
      <c r="M447" s="84"/>
      <c r="N447" s="84"/>
      <c r="O447" s="84"/>
      <c r="P447" s="84"/>
      <c r="Q447" s="84"/>
      <c r="R447" s="84"/>
      <c r="S447" s="84"/>
      <c r="T447" s="108"/>
      <c r="U447" s="108"/>
      <c r="V447" s="84"/>
      <c r="W447" s="84"/>
      <c r="X447" s="84"/>
      <c r="Y447" s="84"/>
      <c r="Z447" s="84"/>
      <c r="AA447" s="84"/>
      <c r="AB447" s="88" t="s">
        <v>584</v>
      </c>
      <c r="AC447" s="84"/>
      <c r="AD447" s="84"/>
      <c r="AE447" s="87"/>
      <c r="AF447" s="88">
        <v>84289</v>
      </c>
      <c r="AG447" s="39"/>
      <c r="AH447" s="39"/>
      <c r="AI447" s="88">
        <v>84309</v>
      </c>
      <c r="AJ447" s="39"/>
      <c r="AK447" s="39"/>
      <c r="AL447" s="88">
        <v>84329</v>
      </c>
      <c r="AM447" s="39"/>
      <c r="AN447" s="39"/>
      <c r="AO447" s="88">
        <v>84349</v>
      </c>
      <c r="AP447" s="39"/>
      <c r="AQ447" s="39"/>
      <c r="AR447" s="88">
        <v>84369</v>
      </c>
      <c r="AS447" s="39"/>
      <c r="AT447" s="39"/>
      <c r="AU447" s="88">
        <v>84294</v>
      </c>
      <c r="AV447" s="39"/>
      <c r="AW447" s="39"/>
      <c r="AX447" s="24">
        <v>116119</v>
      </c>
      <c r="AY447" s="39"/>
      <c r="AZ447" s="39"/>
      <c r="BA447" s="24">
        <v>110429</v>
      </c>
      <c r="BB447" s="39"/>
      <c r="BC447" s="39"/>
      <c r="BD447" s="24"/>
      <c r="BE447" s="39"/>
      <c r="BF447" s="39"/>
      <c r="BG447" s="24"/>
      <c r="BH447" s="39"/>
      <c r="BI447" s="39"/>
      <c r="BJ447" s="24"/>
      <c r="BK447" s="39"/>
      <c r="BL447" s="39"/>
      <c r="BM447" s="24"/>
      <c r="BN447" s="39"/>
      <c r="BO447" s="39"/>
    </row>
    <row r="448" spans="1:67" x14ac:dyDescent="0.2">
      <c r="A448" s="29" t="s">
        <v>25</v>
      </c>
      <c r="B448" s="29" t="s">
        <v>26</v>
      </c>
      <c r="C448" s="29">
        <f>'À renseigner'!$I$13</f>
        <v>0</v>
      </c>
      <c r="D448" s="82"/>
      <c r="E448" s="83"/>
      <c r="F448" s="83"/>
      <c r="G448" s="83"/>
      <c r="H448" s="83"/>
      <c r="I448" s="84"/>
      <c r="J448" s="84"/>
      <c r="K448" s="83" t="s">
        <v>27</v>
      </c>
      <c r="L448" s="83" t="s">
        <v>27</v>
      </c>
      <c r="M448" s="84"/>
      <c r="N448" s="84"/>
      <c r="O448" s="84"/>
      <c r="P448" s="84"/>
      <c r="Q448" s="84"/>
      <c r="R448" s="84"/>
      <c r="S448" s="84"/>
      <c r="T448" s="108"/>
      <c r="U448" s="108"/>
      <c r="V448" s="84"/>
      <c r="W448" s="84"/>
      <c r="X448" s="84"/>
      <c r="Y448" s="84"/>
      <c r="Z448" s="84"/>
      <c r="AA448" s="84"/>
      <c r="AB448" s="88" t="s">
        <v>584</v>
      </c>
      <c r="AC448" s="84"/>
      <c r="AD448" s="84"/>
      <c r="AE448" s="87"/>
      <c r="AF448" s="88">
        <v>84289</v>
      </c>
      <c r="AG448" s="39"/>
      <c r="AH448" s="39"/>
      <c r="AI448" s="88">
        <v>84309</v>
      </c>
      <c r="AJ448" s="39"/>
      <c r="AK448" s="39"/>
      <c r="AL448" s="88">
        <v>84329</v>
      </c>
      <c r="AM448" s="39"/>
      <c r="AN448" s="39"/>
      <c r="AO448" s="88">
        <v>84349</v>
      </c>
      <c r="AP448" s="39"/>
      <c r="AQ448" s="39"/>
      <c r="AR448" s="88">
        <v>84369</v>
      </c>
      <c r="AS448" s="39"/>
      <c r="AT448" s="39"/>
      <c r="AU448" s="88">
        <v>84294</v>
      </c>
      <c r="AV448" s="39"/>
      <c r="AW448" s="39"/>
      <c r="AX448" s="24">
        <v>116119</v>
      </c>
      <c r="AY448" s="39"/>
      <c r="AZ448" s="39"/>
      <c r="BA448" s="24">
        <v>110429</v>
      </c>
      <c r="BB448" s="39"/>
      <c r="BC448" s="39"/>
      <c r="BD448" s="24"/>
      <c r="BE448" s="39"/>
      <c r="BF448" s="39"/>
      <c r="BG448" s="24"/>
      <c r="BH448" s="39"/>
      <c r="BI448" s="39"/>
      <c r="BJ448" s="24"/>
      <c r="BK448" s="39"/>
      <c r="BL448" s="39"/>
      <c r="BM448" s="24"/>
      <c r="BN448" s="39"/>
      <c r="BO448" s="39"/>
    </row>
    <row r="449" spans="1:67" x14ac:dyDescent="0.2">
      <c r="A449" s="29" t="s">
        <v>25</v>
      </c>
      <c r="B449" s="29" t="s">
        <v>26</v>
      </c>
      <c r="C449" s="29">
        <f>'À renseigner'!$I$13</f>
        <v>0</v>
      </c>
      <c r="D449" s="82"/>
      <c r="E449" s="83"/>
      <c r="F449" s="83"/>
      <c r="G449" s="83"/>
      <c r="H449" s="83"/>
      <c r="I449" s="84"/>
      <c r="J449" s="84"/>
      <c r="K449" s="83" t="s">
        <v>27</v>
      </c>
      <c r="L449" s="83" t="s">
        <v>27</v>
      </c>
      <c r="M449" s="84"/>
      <c r="N449" s="84"/>
      <c r="O449" s="84"/>
      <c r="P449" s="84"/>
      <c r="Q449" s="84"/>
      <c r="R449" s="84"/>
      <c r="S449" s="84"/>
      <c r="T449" s="108"/>
      <c r="U449" s="108"/>
      <c r="V449" s="84"/>
      <c r="W449" s="84"/>
      <c r="X449" s="84"/>
      <c r="Y449" s="84"/>
      <c r="Z449" s="84"/>
      <c r="AA449" s="84"/>
      <c r="AB449" s="88" t="s">
        <v>584</v>
      </c>
      <c r="AC449" s="84"/>
      <c r="AD449" s="84"/>
      <c r="AE449" s="87"/>
      <c r="AF449" s="88">
        <v>84289</v>
      </c>
      <c r="AG449" s="39"/>
      <c r="AH449" s="39"/>
      <c r="AI449" s="88">
        <v>84309</v>
      </c>
      <c r="AJ449" s="39"/>
      <c r="AK449" s="39"/>
      <c r="AL449" s="88">
        <v>84329</v>
      </c>
      <c r="AM449" s="39"/>
      <c r="AN449" s="39"/>
      <c r="AO449" s="88">
        <v>84349</v>
      </c>
      <c r="AP449" s="39"/>
      <c r="AQ449" s="39"/>
      <c r="AR449" s="88">
        <v>84369</v>
      </c>
      <c r="AS449" s="39"/>
      <c r="AT449" s="39"/>
      <c r="AU449" s="88">
        <v>84294</v>
      </c>
      <c r="AV449" s="39"/>
      <c r="AW449" s="39"/>
      <c r="AX449" s="24">
        <v>116119</v>
      </c>
      <c r="AY449" s="39"/>
      <c r="AZ449" s="39"/>
      <c r="BA449" s="24">
        <v>110429</v>
      </c>
      <c r="BB449" s="39"/>
      <c r="BC449" s="39"/>
      <c r="BD449" s="24"/>
      <c r="BE449" s="39"/>
      <c r="BF449" s="39"/>
      <c r="BG449" s="24"/>
      <c r="BH449" s="39"/>
      <c r="BI449" s="39"/>
      <c r="BJ449" s="24"/>
      <c r="BK449" s="39"/>
      <c r="BL449" s="39"/>
      <c r="BM449" s="24"/>
      <c r="BN449" s="39"/>
      <c r="BO449" s="39"/>
    </row>
    <row r="450" spans="1:67" x14ac:dyDescent="0.2">
      <c r="A450" s="29" t="s">
        <v>25</v>
      </c>
      <c r="B450" s="29" t="s">
        <v>26</v>
      </c>
      <c r="C450" s="29">
        <f>'À renseigner'!$I$13</f>
        <v>0</v>
      </c>
      <c r="D450" s="82"/>
      <c r="E450" s="83"/>
      <c r="F450" s="83"/>
      <c r="G450" s="83"/>
      <c r="H450" s="83"/>
      <c r="I450" s="84"/>
      <c r="J450" s="84"/>
      <c r="K450" s="83" t="s">
        <v>27</v>
      </c>
      <c r="L450" s="83" t="s">
        <v>27</v>
      </c>
      <c r="M450" s="84"/>
      <c r="N450" s="84"/>
      <c r="O450" s="84"/>
      <c r="P450" s="84"/>
      <c r="Q450" s="84"/>
      <c r="R450" s="84"/>
      <c r="S450" s="84"/>
      <c r="T450" s="108"/>
      <c r="U450" s="108"/>
      <c r="V450" s="84"/>
      <c r="W450" s="84"/>
      <c r="X450" s="84"/>
      <c r="Y450" s="84"/>
      <c r="Z450" s="84"/>
      <c r="AA450" s="84"/>
      <c r="AB450" s="88" t="s">
        <v>584</v>
      </c>
      <c r="AC450" s="84"/>
      <c r="AD450" s="84"/>
      <c r="AE450" s="87"/>
      <c r="AF450" s="88">
        <v>84289</v>
      </c>
      <c r="AG450" s="39"/>
      <c r="AH450" s="39"/>
      <c r="AI450" s="88">
        <v>84309</v>
      </c>
      <c r="AJ450" s="39"/>
      <c r="AK450" s="39"/>
      <c r="AL450" s="88">
        <v>84329</v>
      </c>
      <c r="AM450" s="39"/>
      <c r="AN450" s="39"/>
      <c r="AO450" s="88">
        <v>84349</v>
      </c>
      <c r="AP450" s="39"/>
      <c r="AQ450" s="39"/>
      <c r="AR450" s="88">
        <v>84369</v>
      </c>
      <c r="AS450" s="39"/>
      <c r="AT450" s="39"/>
      <c r="AU450" s="88">
        <v>84294</v>
      </c>
      <c r="AV450" s="39"/>
      <c r="AW450" s="39"/>
      <c r="AX450" s="24">
        <v>116119</v>
      </c>
      <c r="AY450" s="39"/>
      <c r="AZ450" s="39"/>
      <c r="BA450" s="24">
        <v>110429</v>
      </c>
      <c r="BB450" s="39"/>
      <c r="BC450" s="39"/>
      <c r="BD450" s="24"/>
      <c r="BE450" s="39"/>
      <c r="BF450" s="39"/>
      <c r="BG450" s="24"/>
      <c r="BH450" s="39"/>
      <c r="BI450" s="39"/>
      <c r="BJ450" s="24"/>
      <c r="BK450" s="39"/>
      <c r="BL450" s="39"/>
      <c r="BM450" s="24"/>
      <c r="BN450" s="39"/>
      <c r="BO450" s="39"/>
    </row>
    <row r="451" spans="1:67" x14ac:dyDescent="0.2">
      <c r="A451" s="29" t="s">
        <v>25</v>
      </c>
      <c r="B451" s="29" t="s">
        <v>26</v>
      </c>
      <c r="C451" s="29">
        <f>'À renseigner'!$I$13</f>
        <v>0</v>
      </c>
      <c r="D451" s="82"/>
      <c r="E451" s="83"/>
      <c r="F451" s="83"/>
      <c r="G451" s="83"/>
      <c r="H451" s="83"/>
      <c r="I451" s="84"/>
      <c r="J451" s="84"/>
      <c r="K451" s="83" t="s">
        <v>27</v>
      </c>
      <c r="L451" s="83" t="s">
        <v>27</v>
      </c>
      <c r="M451" s="84"/>
      <c r="N451" s="84"/>
      <c r="O451" s="84"/>
      <c r="P451" s="84"/>
      <c r="Q451" s="84"/>
      <c r="R451" s="84"/>
      <c r="S451" s="84"/>
      <c r="T451" s="108"/>
      <c r="U451" s="108"/>
      <c r="V451" s="84"/>
      <c r="W451" s="84"/>
      <c r="X451" s="84"/>
      <c r="Y451" s="84"/>
      <c r="Z451" s="84"/>
      <c r="AA451" s="84"/>
      <c r="AB451" s="88" t="s">
        <v>584</v>
      </c>
      <c r="AC451" s="84"/>
      <c r="AD451" s="84"/>
      <c r="AE451" s="87"/>
      <c r="AF451" s="88">
        <v>84289</v>
      </c>
      <c r="AG451" s="39"/>
      <c r="AH451" s="39"/>
      <c r="AI451" s="88">
        <v>84309</v>
      </c>
      <c r="AJ451" s="39"/>
      <c r="AK451" s="39"/>
      <c r="AL451" s="88">
        <v>84329</v>
      </c>
      <c r="AM451" s="39"/>
      <c r="AN451" s="39"/>
      <c r="AO451" s="88">
        <v>84349</v>
      </c>
      <c r="AP451" s="39"/>
      <c r="AQ451" s="39"/>
      <c r="AR451" s="88">
        <v>84369</v>
      </c>
      <c r="AS451" s="39"/>
      <c r="AT451" s="39"/>
      <c r="AU451" s="88">
        <v>84294</v>
      </c>
      <c r="AV451" s="39"/>
      <c r="AW451" s="39"/>
      <c r="AX451" s="24">
        <v>116119</v>
      </c>
      <c r="AY451" s="39"/>
      <c r="AZ451" s="39"/>
      <c r="BA451" s="24">
        <v>110429</v>
      </c>
      <c r="BB451" s="39"/>
      <c r="BC451" s="39"/>
      <c r="BD451" s="24"/>
      <c r="BE451" s="39"/>
      <c r="BF451" s="39"/>
      <c r="BG451" s="24"/>
      <c r="BH451" s="39"/>
      <c r="BI451" s="39"/>
      <c r="BJ451" s="24"/>
      <c r="BK451" s="39"/>
      <c r="BL451" s="39"/>
      <c r="BM451" s="24"/>
      <c r="BN451" s="39"/>
      <c r="BO451" s="39"/>
    </row>
    <row r="452" spans="1:67" x14ac:dyDescent="0.2">
      <c r="A452" s="29" t="s">
        <v>25</v>
      </c>
      <c r="B452" s="29" t="s">
        <v>26</v>
      </c>
      <c r="C452" s="29">
        <f>'À renseigner'!$I$13</f>
        <v>0</v>
      </c>
      <c r="D452" s="82"/>
      <c r="E452" s="83"/>
      <c r="F452" s="83"/>
      <c r="G452" s="83"/>
      <c r="H452" s="83"/>
      <c r="I452" s="84"/>
      <c r="J452" s="84"/>
      <c r="K452" s="83" t="s">
        <v>27</v>
      </c>
      <c r="L452" s="83" t="s">
        <v>27</v>
      </c>
      <c r="M452" s="84"/>
      <c r="N452" s="84"/>
      <c r="O452" s="84"/>
      <c r="P452" s="84"/>
      <c r="Q452" s="84"/>
      <c r="R452" s="84"/>
      <c r="S452" s="84"/>
      <c r="T452" s="108"/>
      <c r="U452" s="108"/>
      <c r="V452" s="84"/>
      <c r="W452" s="84"/>
      <c r="X452" s="84"/>
      <c r="Y452" s="84"/>
      <c r="Z452" s="84"/>
      <c r="AA452" s="84"/>
      <c r="AB452" s="88" t="s">
        <v>584</v>
      </c>
      <c r="AC452" s="84"/>
      <c r="AD452" s="84"/>
      <c r="AE452" s="87"/>
      <c r="AF452" s="88">
        <v>84289</v>
      </c>
      <c r="AG452" s="39"/>
      <c r="AH452" s="39"/>
      <c r="AI452" s="88">
        <v>84309</v>
      </c>
      <c r="AJ452" s="39"/>
      <c r="AK452" s="39"/>
      <c r="AL452" s="88">
        <v>84329</v>
      </c>
      <c r="AM452" s="39"/>
      <c r="AN452" s="39"/>
      <c r="AO452" s="88">
        <v>84349</v>
      </c>
      <c r="AP452" s="39"/>
      <c r="AQ452" s="39"/>
      <c r="AR452" s="88">
        <v>84369</v>
      </c>
      <c r="AS452" s="39"/>
      <c r="AT452" s="39"/>
      <c r="AU452" s="88">
        <v>84294</v>
      </c>
      <c r="AV452" s="39"/>
      <c r="AW452" s="39"/>
      <c r="AX452" s="24">
        <v>116119</v>
      </c>
      <c r="AY452" s="39"/>
      <c r="AZ452" s="39"/>
      <c r="BA452" s="24">
        <v>110429</v>
      </c>
      <c r="BB452" s="39"/>
      <c r="BC452" s="39"/>
      <c r="BD452" s="24"/>
      <c r="BE452" s="39"/>
      <c r="BF452" s="39"/>
      <c r="BG452" s="24"/>
      <c r="BH452" s="39"/>
      <c r="BI452" s="39"/>
      <c r="BJ452" s="24"/>
      <c r="BK452" s="39"/>
      <c r="BL452" s="39"/>
      <c r="BM452" s="24"/>
      <c r="BN452" s="39"/>
      <c r="BO452" s="39"/>
    </row>
    <row r="453" spans="1:67" x14ac:dyDescent="0.2">
      <c r="A453" s="29" t="s">
        <v>25</v>
      </c>
      <c r="B453" s="29" t="s">
        <v>26</v>
      </c>
      <c r="C453" s="29">
        <f>'À renseigner'!$I$13</f>
        <v>0</v>
      </c>
      <c r="D453" s="82"/>
      <c r="E453" s="83"/>
      <c r="F453" s="83"/>
      <c r="G453" s="83"/>
      <c r="H453" s="83"/>
      <c r="I453" s="84"/>
      <c r="J453" s="84"/>
      <c r="K453" s="83" t="s">
        <v>27</v>
      </c>
      <c r="L453" s="83" t="s">
        <v>27</v>
      </c>
      <c r="M453" s="84"/>
      <c r="N453" s="84"/>
      <c r="O453" s="84"/>
      <c r="P453" s="84"/>
      <c r="Q453" s="84"/>
      <c r="R453" s="84"/>
      <c r="S453" s="84"/>
      <c r="T453" s="108"/>
      <c r="U453" s="108"/>
      <c r="V453" s="84"/>
      <c r="W453" s="84"/>
      <c r="X453" s="84"/>
      <c r="Y453" s="84"/>
      <c r="Z453" s="84"/>
      <c r="AA453" s="84"/>
      <c r="AB453" s="88" t="s">
        <v>584</v>
      </c>
      <c r="AC453" s="84"/>
      <c r="AD453" s="84"/>
      <c r="AE453" s="87"/>
      <c r="AF453" s="88">
        <v>84289</v>
      </c>
      <c r="AG453" s="39"/>
      <c r="AH453" s="39"/>
      <c r="AI453" s="88">
        <v>84309</v>
      </c>
      <c r="AJ453" s="39"/>
      <c r="AK453" s="39"/>
      <c r="AL453" s="88">
        <v>84329</v>
      </c>
      <c r="AM453" s="39"/>
      <c r="AN453" s="39"/>
      <c r="AO453" s="88">
        <v>84349</v>
      </c>
      <c r="AP453" s="39"/>
      <c r="AQ453" s="39"/>
      <c r="AR453" s="88">
        <v>84369</v>
      </c>
      <c r="AS453" s="39"/>
      <c r="AT453" s="39"/>
      <c r="AU453" s="88">
        <v>84294</v>
      </c>
      <c r="AV453" s="39"/>
      <c r="AW453" s="39"/>
      <c r="AX453" s="24">
        <v>116119</v>
      </c>
      <c r="AY453" s="39"/>
      <c r="AZ453" s="39"/>
      <c r="BA453" s="24">
        <v>110429</v>
      </c>
      <c r="BB453" s="39"/>
      <c r="BC453" s="39"/>
      <c r="BD453" s="24"/>
      <c r="BE453" s="39"/>
      <c r="BF453" s="39"/>
      <c r="BG453" s="24"/>
      <c r="BH453" s="39"/>
      <c r="BI453" s="39"/>
      <c r="BJ453" s="24"/>
      <c r="BK453" s="39"/>
      <c r="BL453" s="39"/>
      <c r="BM453" s="24"/>
      <c r="BN453" s="39"/>
      <c r="BO453" s="39"/>
    </row>
    <row r="454" spans="1:67" x14ac:dyDescent="0.2">
      <c r="A454" s="29" t="s">
        <v>25</v>
      </c>
      <c r="B454" s="29" t="s">
        <v>26</v>
      </c>
      <c r="C454" s="29">
        <f>'À renseigner'!$I$13</f>
        <v>0</v>
      </c>
      <c r="D454" s="82"/>
      <c r="E454" s="83"/>
      <c r="F454" s="83"/>
      <c r="G454" s="83"/>
      <c r="H454" s="83"/>
      <c r="I454" s="84"/>
      <c r="J454" s="84"/>
      <c r="K454" s="83" t="s">
        <v>27</v>
      </c>
      <c r="L454" s="83" t="s">
        <v>27</v>
      </c>
      <c r="M454" s="84"/>
      <c r="N454" s="84"/>
      <c r="O454" s="84"/>
      <c r="P454" s="84"/>
      <c r="Q454" s="84"/>
      <c r="R454" s="84"/>
      <c r="S454" s="84"/>
      <c r="T454" s="108"/>
      <c r="U454" s="108"/>
      <c r="V454" s="84"/>
      <c r="W454" s="84"/>
      <c r="X454" s="84"/>
      <c r="Y454" s="84"/>
      <c r="Z454" s="84"/>
      <c r="AA454" s="84"/>
      <c r="AB454" s="88" t="s">
        <v>584</v>
      </c>
      <c r="AC454" s="84"/>
      <c r="AD454" s="84"/>
      <c r="AE454" s="87"/>
      <c r="AF454" s="88">
        <v>84289</v>
      </c>
      <c r="AG454" s="39"/>
      <c r="AH454" s="39"/>
      <c r="AI454" s="88">
        <v>84309</v>
      </c>
      <c r="AJ454" s="39"/>
      <c r="AK454" s="39"/>
      <c r="AL454" s="88">
        <v>84329</v>
      </c>
      <c r="AM454" s="39"/>
      <c r="AN454" s="39"/>
      <c r="AO454" s="88">
        <v>84349</v>
      </c>
      <c r="AP454" s="39"/>
      <c r="AQ454" s="39"/>
      <c r="AR454" s="88">
        <v>84369</v>
      </c>
      <c r="AS454" s="39"/>
      <c r="AT454" s="39"/>
      <c r="AU454" s="88">
        <v>84294</v>
      </c>
      <c r="AV454" s="39"/>
      <c r="AW454" s="39"/>
      <c r="AX454" s="24">
        <v>116119</v>
      </c>
      <c r="AY454" s="39"/>
      <c r="AZ454" s="39"/>
      <c r="BA454" s="24">
        <v>110429</v>
      </c>
      <c r="BB454" s="39"/>
      <c r="BC454" s="39"/>
      <c r="BD454" s="24"/>
      <c r="BE454" s="39"/>
      <c r="BF454" s="39"/>
      <c r="BG454" s="24"/>
      <c r="BH454" s="39"/>
      <c r="BI454" s="39"/>
      <c r="BJ454" s="24"/>
      <c r="BK454" s="39"/>
      <c r="BL454" s="39"/>
      <c r="BM454" s="24"/>
      <c r="BN454" s="39"/>
      <c r="BO454" s="39"/>
    </row>
    <row r="455" spans="1:67" x14ac:dyDescent="0.2">
      <c r="A455" s="29" t="s">
        <v>25</v>
      </c>
      <c r="B455" s="29" t="s">
        <v>26</v>
      </c>
      <c r="C455" s="29">
        <f>'À renseigner'!$I$13</f>
        <v>0</v>
      </c>
      <c r="D455" s="82"/>
      <c r="E455" s="83"/>
      <c r="F455" s="83"/>
      <c r="G455" s="83"/>
      <c r="H455" s="83"/>
      <c r="I455" s="84"/>
      <c r="J455" s="84"/>
      <c r="K455" s="83" t="s">
        <v>27</v>
      </c>
      <c r="L455" s="83" t="s">
        <v>27</v>
      </c>
      <c r="M455" s="84"/>
      <c r="N455" s="84"/>
      <c r="O455" s="84"/>
      <c r="P455" s="84"/>
      <c r="Q455" s="84"/>
      <c r="R455" s="84"/>
      <c r="S455" s="84"/>
      <c r="T455" s="108"/>
      <c r="U455" s="108"/>
      <c r="V455" s="84"/>
      <c r="W455" s="84"/>
      <c r="X455" s="84"/>
      <c r="Y455" s="84"/>
      <c r="Z455" s="84"/>
      <c r="AA455" s="84"/>
      <c r="AB455" s="88" t="s">
        <v>584</v>
      </c>
      <c r="AC455" s="84"/>
      <c r="AD455" s="84"/>
      <c r="AE455" s="87"/>
      <c r="AF455" s="88">
        <v>84289</v>
      </c>
      <c r="AG455" s="39"/>
      <c r="AH455" s="39"/>
      <c r="AI455" s="88">
        <v>84309</v>
      </c>
      <c r="AJ455" s="39"/>
      <c r="AK455" s="39"/>
      <c r="AL455" s="88">
        <v>84329</v>
      </c>
      <c r="AM455" s="39"/>
      <c r="AN455" s="39"/>
      <c r="AO455" s="88">
        <v>84349</v>
      </c>
      <c r="AP455" s="39"/>
      <c r="AQ455" s="39"/>
      <c r="AR455" s="88">
        <v>84369</v>
      </c>
      <c r="AS455" s="39"/>
      <c r="AT455" s="39"/>
      <c r="AU455" s="88">
        <v>84294</v>
      </c>
      <c r="AV455" s="39"/>
      <c r="AW455" s="39"/>
      <c r="AX455" s="24">
        <v>116119</v>
      </c>
      <c r="AY455" s="39"/>
      <c r="AZ455" s="39"/>
      <c r="BA455" s="24">
        <v>110429</v>
      </c>
      <c r="BB455" s="39"/>
      <c r="BC455" s="39"/>
      <c r="BD455" s="24"/>
      <c r="BE455" s="39"/>
      <c r="BF455" s="39"/>
      <c r="BG455" s="24"/>
      <c r="BH455" s="39"/>
      <c r="BI455" s="39"/>
      <c r="BJ455" s="24"/>
      <c r="BK455" s="39"/>
      <c r="BL455" s="39"/>
      <c r="BM455" s="24"/>
      <c r="BN455" s="39"/>
      <c r="BO455" s="39"/>
    </row>
    <row r="456" spans="1:67" x14ac:dyDescent="0.2">
      <c r="A456" s="29" t="s">
        <v>25</v>
      </c>
      <c r="B456" s="29" t="s">
        <v>26</v>
      </c>
      <c r="C456" s="29">
        <f>'À renseigner'!$I$13</f>
        <v>0</v>
      </c>
      <c r="D456" s="82"/>
      <c r="E456" s="83"/>
      <c r="F456" s="83"/>
      <c r="G456" s="83"/>
      <c r="H456" s="83"/>
      <c r="I456" s="84"/>
      <c r="J456" s="84"/>
      <c r="K456" s="83" t="s">
        <v>27</v>
      </c>
      <c r="L456" s="83" t="s">
        <v>27</v>
      </c>
      <c r="M456" s="84"/>
      <c r="N456" s="84"/>
      <c r="O456" s="84"/>
      <c r="P456" s="84"/>
      <c r="Q456" s="84"/>
      <c r="R456" s="84"/>
      <c r="S456" s="84"/>
      <c r="T456" s="108"/>
      <c r="U456" s="108"/>
      <c r="V456" s="84"/>
      <c r="W456" s="84"/>
      <c r="X456" s="84"/>
      <c r="Y456" s="84"/>
      <c r="Z456" s="84"/>
      <c r="AA456" s="84"/>
      <c r="AB456" s="88" t="s">
        <v>584</v>
      </c>
      <c r="AC456" s="84"/>
      <c r="AD456" s="84"/>
      <c r="AE456" s="87"/>
      <c r="AF456" s="88">
        <v>84289</v>
      </c>
      <c r="AG456" s="39"/>
      <c r="AH456" s="39"/>
      <c r="AI456" s="88">
        <v>84309</v>
      </c>
      <c r="AJ456" s="39"/>
      <c r="AK456" s="39"/>
      <c r="AL456" s="88">
        <v>84329</v>
      </c>
      <c r="AM456" s="39"/>
      <c r="AN456" s="39"/>
      <c r="AO456" s="88">
        <v>84349</v>
      </c>
      <c r="AP456" s="39"/>
      <c r="AQ456" s="39"/>
      <c r="AR456" s="88">
        <v>84369</v>
      </c>
      <c r="AS456" s="39"/>
      <c r="AT456" s="39"/>
      <c r="AU456" s="88">
        <v>84294</v>
      </c>
      <c r="AV456" s="39"/>
      <c r="AW456" s="39"/>
      <c r="AX456" s="24">
        <v>116119</v>
      </c>
      <c r="AY456" s="39"/>
      <c r="AZ456" s="39"/>
      <c r="BA456" s="24">
        <v>110429</v>
      </c>
      <c r="BB456" s="39"/>
      <c r="BC456" s="39"/>
      <c r="BD456" s="24"/>
      <c r="BE456" s="39"/>
      <c r="BF456" s="39"/>
      <c r="BG456" s="24"/>
      <c r="BH456" s="39"/>
      <c r="BI456" s="39"/>
      <c r="BJ456" s="24"/>
      <c r="BK456" s="39"/>
      <c r="BL456" s="39"/>
      <c r="BM456" s="24"/>
      <c r="BN456" s="39"/>
      <c r="BO456" s="39"/>
    </row>
    <row r="457" spans="1:67" x14ac:dyDescent="0.2">
      <c r="A457" s="29" t="s">
        <v>25</v>
      </c>
      <c r="B457" s="29" t="s">
        <v>26</v>
      </c>
      <c r="C457" s="29">
        <f>'À renseigner'!$I$13</f>
        <v>0</v>
      </c>
      <c r="D457" s="82"/>
      <c r="E457" s="83"/>
      <c r="F457" s="83"/>
      <c r="G457" s="83"/>
      <c r="H457" s="83"/>
      <c r="I457" s="84"/>
      <c r="J457" s="84"/>
      <c r="K457" s="83" t="s">
        <v>27</v>
      </c>
      <c r="L457" s="83" t="s">
        <v>27</v>
      </c>
      <c r="M457" s="84"/>
      <c r="N457" s="84"/>
      <c r="O457" s="84"/>
      <c r="P457" s="84"/>
      <c r="Q457" s="84"/>
      <c r="R457" s="84"/>
      <c r="S457" s="84"/>
      <c r="T457" s="108"/>
      <c r="U457" s="108"/>
      <c r="V457" s="84"/>
      <c r="W457" s="84"/>
      <c r="X457" s="84"/>
      <c r="Y457" s="84"/>
      <c r="Z457" s="84"/>
      <c r="AA457" s="84"/>
      <c r="AB457" s="88" t="s">
        <v>584</v>
      </c>
      <c r="AC457" s="84"/>
      <c r="AD457" s="84"/>
      <c r="AE457" s="87"/>
      <c r="AF457" s="88">
        <v>84289</v>
      </c>
      <c r="AG457" s="39"/>
      <c r="AH457" s="39"/>
      <c r="AI457" s="88">
        <v>84309</v>
      </c>
      <c r="AJ457" s="39"/>
      <c r="AK457" s="39"/>
      <c r="AL457" s="88">
        <v>84329</v>
      </c>
      <c r="AM457" s="39"/>
      <c r="AN457" s="39"/>
      <c r="AO457" s="88">
        <v>84349</v>
      </c>
      <c r="AP457" s="39"/>
      <c r="AQ457" s="39"/>
      <c r="AR457" s="88">
        <v>84369</v>
      </c>
      <c r="AS457" s="39"/>
      <c r="AT457" s="39"/>
      <c r="AU457" s="88">
        <v>84294</v>
      </c>
      <c r="AV457" s="39"/>
      <c r="AW457" s="39"/>
      <c r="AX457" s="24">
        <v>116119</v>
      </c>
      <c r="AY457" s="39"/>
      <c r="AZ457" s="39"/>
      <c r="BA457" s="24">
        <v>110429</v>
      </c>
      <c r="BB457" s="39"/>
      <c r="BC457" s="39"/>
      <c r="BD457" s="24"/>
      <c r="BE457" s="39"/>
      <c r="BF457" s="39"/>
      <c r="BG457" s="24"/>
      <c r="BH457" s="39"/>
      <c r="BI457" s="39"/>
      <c r="BJ457" s="24"/>
      <c r="BK457" s="39"/>
      <c r="BL457" s="39"/>
      <c r="BM457" s="24"/>
      <c r="BN457" s="39"/>
      <c r="BO457" s="39"/>
    </row>
    <row r="458" spans="1:67" x14ac:dyDescent="0.2">
      <c r="A458" s="29" t="s">
        <v>25</v>
      </c>
      <c r="B458" s="29" t="s">
        <v>26</v>
      </c>
      <c r="C458" s="29">
        <f>'À renseigner'!$I$13</f>
        <v>0</v>
      </c>
      <c r="D458" s="82"/>
      <c r="E458" s="83"/>
      <c r="F458" s="83"/>
      <c r="G458" s="83"/>
      <c r="H458" s="83"/>
      <c r="I458" s="84"/>
      <c r="J458" s="84"/>
      <c r="K458" s="83" t="s">
        <v>27</v>
      </c>
      <c r="L458" s="83" t="s">
        <v>27</v>
      </c>
      <c r="M458" s="84"/>
      <c r="N458" s="84"/>
      <c r="O458" s="84"/>
      <c r="P458" s="84"/>
      <c r="Q458" s="84"/>
      <c r="R458" s="84"/>
      <c r="S458" s="84"/>
      <c r="T458" s="108"/>
      <c r="U458" s="108"/>
      <c r="V458" s="84"/>
      <c r="W458" s="84"/>
      <c r="X458" s="84"/>
      <c r="Y458" s="84"/>
      <c r="Z458" s="84"/>
      <c r="AA458" s="84"/>
      <c r="AB458" s="88" t="s">
        <v>584</v>
      </c>
      <c r="AC458" s="84"/>
      <c r="AD458" s="84"/>
      <c r="AE458" s="87"/>
      <c r="AF458" s="88">
        <v>84289</v>
      </c>
      <c r="AG458" s="39"/>
      <c r="AH458" s="39"/>
      <c r="AI458" s="88">
        <v>84309</v>
      </c>
      <c r="AJ458" s="39"/>
      <c r="AK458" s="39"/>
      <c r="AL458" s="88">
        <v>84329</v>
      </c>
      <c r="AM458" s="39"/>
      <c r="AN458" s="39"/>
      <c r="AO458" s="88">
        <v>84349</v>
      </c>
      <c r="AP458" s="39"/>
      <c r="AQ458" s="39"/>
      <c r="AR458" s="88">
        <v>84369</v>
      </c>
      <c r="AS458" s="39"/>
      <c r="AT458" s="39"/>
      <c r="AU458" s="88">
        <v>84294</v>
      </c>
      <c r="AV458" s="39"/>
      <c r="AW458" s="39"/>
      <c r="AX458" s="24">
        <v>116119</v>
      </c>
      <c r="AY458" s="39"/>
      <c r="AZ458" s="39"/>
      <c r="BA458" s="24">
        <v>110429</v>
      </c>
      <c r="BB458" s="39"/>
      <c r="BC458" s="39"/>
      <c r="BD458" s="24"/>
      <c r="BE458" s="39"/>
      <c r="BF458" s="39"/>
      <c r="BG458" s="24"/>
      <c r="BH458" s="39"/>
      <c r="BI458" s="39"/>
      <c r="BJ458" s="24"/>
      <c r="BK458" s="39"/>
      <c r="BL458" s="39"/>
      <c r="BM458" s="24"/>
      <c r="BN458" s="39"/>
      <c r="BO458" s="39"/>
    </row>
    <row r="459" spans="1:67" x14ac:dyDescent="0.2">
      <c r="A459" s="29" t="s">
        <v>25</v>
      </c>
      <c r="B459" s="29" t="s">
        <v>26</v>
      </c>
      <c r="C459" s="29">
        <f>'À renseigner'!$I$13</f>
        <v>0</v>
      </c>
      <c r="D459" s="82"/>
      <c r="E459" s="83"/>
      <c r="F459" s="83"/>
      <c r="G459" s="83"/>
      <c r="H459" s="83"/>
      <c r="I459" s="84"/>
      <c r="J459" s="84"/>
      <c r="K459" s="83" t="s">
        <v>27</v>
      </c>
      <c r="L459" s="83" t="s">
        <v>27</v>
      </c>
      <c r="M459" s="84"/>
      <c r="N459" s="84"/>
      <c r="O459" s="84"/>
      <c r="P459" s="84"/>
      <c r="Q459" s="84"/>
      <c r="R459" s="84"/>
      <c r="S459" s="84"/>
      <c r="T459" s="108"/>
      <c r="U459" s="108"/>
      <c r="V459" s="84"/>
      <c r="W459" s="84"/>
      <c r="X459" s="84"/>
      <c r="Y459" s="84"/>
      <c r="Z459" s="84"/>
      <c r="AA459" s="84"/>
      <c r="AB459" s="88" t="s">
        <v>584</v>
      </c>
      <c r="AC459" s="84"/>
      <c r="AD459" s="84"/>
      <c r="AE459" s="87"/>
      <c r="AF459" s="88">
        <v>84289</v>
      </c>
      <c r="AG459" s="39"/>
      <c r="AH459" s="39"/>
      <c r="AI459" s="88">
        <v>84309</v>
      </c>
      <c r="AJ459" s="39"/>
      <c r="AK459" s="39"/>
      <c r="AL459" s="88">
        <v>84329</v>
      </c>
      <c r="AM459" s="39"/>
      <c r="AN459" s="39"/>
      <c r="AO459" s="88">
        <v>84349</v>
      </c>
      <c r="AP459" s="39"/>
      <c r="AQ459" s="39"/>
      <c r="AR459" s="88">
        <v>84369</v>
      </c>
      <c r="AS459" s="39"/>
      <c r="AT459" s="39"/>
      <c r="AU459" s="88">
        <v>84294</v>
      </c>
      <c r="AV459" s="39"/>
      <c r="AW459" s="39"/>
      <c r="AX459" s="24">
        <v>116119</v>
      </c>
      <c r="AY459" s="39"/>
      <c r="AZ459" s="39"/>
      <c r="BA459" s="24">
        <v>110429</v>
      </c>
      <c r="BB459" s="39"/>
      <c r="BC459" s="39"/>
      <c r="BD459" s="24"/>
      <c r="BE459" s="39"/>
      <c r="BF459" s="39"/>
      <c r="BG459" s="24"/>
      <c r="BH459" s="39"/>
      <c r="BI459" s="39"/>
      <c r="BJ459" s="24"/>
      <c r="BK459" s="39"/>
      <c r="BL459" s="39"/>
      <c r="BM459" s="24"/>
      <c r="BN459" s="39"/>
      <c r="BO459" s="39"/>
    </row>
    <row r="460" spans="1:67" x14ac:dyDescent="0.2">
      <c r="A460" s="29" t="s">
        <v>25</v>
      </c>
      <c r="B460" s="29" t="s">
        <v>26</v>
      </c>
      <c r="C460" s="29">
        <f>'À renseigner'!$I$13</f>
        <v>0</v>
      </c>
      <c r="D460" s="82"/>
      <c r="E460" s="83"/>
      <c r="F460" s="83"/>
      <c r="G460" s="83"/>
      <c r="H460" s="83"/>
      <c r="I460" s="84"/>
      <c r="J460" s="84"/>
      <c r="K460" s="83" t="s">
        <v>27</v>
      </c>
      <c r="L460" s="83" t="s">
        <v>27</v>
      </c>
      <c r="M460" s="84"/>
      <c r="N460" s="84"/>
      <c r="O460" s="84"/>
      <c r="P460" s="84"/>
      <c r="Q460" s="84"/>
      <c r="R460" s="84"/>
      <c r="S460" s="84"/>
      <c r="T460" s="108"/>
      <c r="U460" s="108"/>
      <c r="V460" s="84"/>
      <c r="W460" s="84"/>
      <c r="X460" s="84"/>
      <c r="Y460" s="84"/>
      <c r="Z460" s="84"/>
      <c r="AA460" s="84"/>
      <c r="AB460" s="88" t="s">
        <v>584</v>
      </c>
      <c r="AC460" s="84"/>
      <c r="AD460" s="84"/>
      <c r="AE460" s="87"/>
      <c r="AF460" s="88">
        <v>84289</v>
      </c>
      <c r="AG460" s="39"/>
      <c r="AH460" s="39"/>
      <c r="AI460" s="88">
        <v>84309</v>
      </c>
      <c r="AJ460" s="39"/>
      <c r="AK460" s="39"/>
      <c r="AL460" s="88">
        <v>84329</v>
      </c>
      <c r="AM460" s="39"/>
      <c r="AN460" s="39"/>
      <c r="AO460" s="88">
        <v>84349</v>
      </c>
      <c r="AP460" s="39"/>
      <c r="AQ460" s="39"/>
      <c r="AR460" s="88">
        <v>84369</v>
      </c>
      <c r="AS460" s="39"/>
      <c r="AT460" s="39"/>
      <c r="AU460" s="88">
        <v>84294</v>
      </c>
      <c r="AV460" s="39"/>
      <c r="AW460" s="39"/>
      <c r="AX460" s="24">
        <v>116119</v>
      </c>
      <c r="AY460" s="39"/>
      <c r="AZ460" s="39"/>
      <c r="BA460" s="24">
        <v>110429</v>
      </c>
      <c r="BB460" s="39"/>
      <c r="BC460" s="39"/>
      <c r="BD460" s="24"/>
      <c r="BE460" s="39"/>
      <c r="BF460" s="39"/>
      <c r="BG460" s="24"/>
      <c r="BH460" s="39"/>
      <c r="BI460" s="39"/>
      <c r="BJ460" s="24"/>
      <c r="BK460" s="39"/>
      <c r="BL460" s="39"/>
      <c r="BM460" s="24"/>
      <c r="BN460" s="39"/>
      <c r="BO460" s="39"/>
    </row>
    <row r="461" spans="1:67" x14ac:dyDescent="0.2">
      <c r="A461" s="29" t="s">
        <v>25</v>
      </c>
      <c r="B461" s="29" t="s">
        <v>26</v>
      </c>
      <c r="C461" s="29">
        <f>'À renseigner'!$I$13</f>
        <v>0</v>
      </c>
      <c r="D461" s="82"/>
      <c r="E461" s="83"/>
      <c r="F461" s="83"/>
      <c r="G461" s="83"/>
      <c r="H461" s="83"/>
      <c r="I461" s="84"/>
      <c r="J461" s="84"/>
      <c r="K461" s="83" t="s">
        <v>27</v>
      </c>
      <c r="L461" s="83" t="s">
        <v>27</v>
      </c>
      <c r="M461" s="84"/>
      <c r="N461" s="84"/>
      <c r="O461" s="84"/>
      <c r="P461" s="84"/>
      <c r="Q461" s="84"/>
      <c r="R461" s="84"/>
      <c r="S461" s="84"/>
      <c r="T461" s="108"/>
      <c r="U461" s="108"/>
      <c r="V461" s="84"/>
      <c r="W461" s="84"/>
      <c r="X461" s="84"/>
      <c r="Y461" s="84"/>
      <c r="Z461" s="84"/>
      <c r="AA461" s="84"/>
      <c r="AB461" s="88" t="s">
        <v>584</v>
      </c>
      <c r="AC461" s="84"/>
      <c r="AD461" s="84"/>
      <c r="AE461" s="87"/>
      <c r="AF461" s="88">
        <v>84289</v>
      </c>
      <c r="AG461" s="39"/>
      <c r="AH461" s="39"/>
      <c r="AI461" s="88">
        <v>84309</v>
      </c>
      <c r="AJ461" s="39"/>
      <c r="AK461" s="39"/>
      <c r="AL461" s="88">
        <v>84329</v>
      </c>
      <c r="AM461" s="39"/>
      <c r="AN461" s="39"/>
      <c r="AO461" s="88">
        <v>84349</v>
      </c>
      <c r="AP461" s="39"/>
      <c r="AQ461" s="39"/>
      <c r="AR461" s="88">
        <v>84369</v>
      </c>
      <c r="AS461" s="39"/>
      <c r="AT461" s="39"/>
      <c r="AU461" s="88">
        <v>84294</v>
      </c>
      <c r="AV461" s="39"/>
      <c r="AW461" s="39"/>
      <c r="AX461" s="24">
        <v>116119</v>
      </c>
      <c r="AY461" s="39"/>
      <c r="AZ461" s="39"/>
      <c r="BA461" s="24">
        <v>110429</v>
      </c>
      <c r="BB461" s="39"/>
      <c r="BC461" s="39"/>
      <c r="BD461" s="24"/>
      <c r="BE461" s="39"/>
      <c r="BF461" s="39"/>
      <c r="BG461" s="24"/>
      <c r="BH461" s="39"/>
      <c r="BI461" s="39"/>
      <c r="BJ461" s="24"/>
      <c r="BK461" s="39"/>
      <c r="BL461" s="39"/>
      <c r="BM461" s="24"/>
      <c r="BN461" s="39"/>
      <c r="BO461" s="39"/>
    </row>
    <row r="462" spans="1:67" x14ac:dyDescent="0.2">
      <c r="A462" s="29" t="s">
        <v>25</v>
      </c>
      <c r="B462" s="29" t="s">
        <v>26</v>
      </c>
      <c r="C462" s="29">
        <f>'À renseigner'!$I$13</f>
        <v>0</v>
      </c>
      <c r="D462" s="82"/>
      <c r="E462" s="83"/>
      <c r="F462" s="83"/>
      <c r="G462" s="83"/>
      <c r="H462" s="83"/>
      <c r="I462" s="84"/>
      <c r="J462" s="84"/>
      <c r="K462" s="83" t="s">
        <v>27</v>
      </c>
      <c r="L462" s="83" t="s">
        <v>27</v>
      </c>
      <c r="M462" s="84"/>
      <c r="N462" s="84"/>
      <c r="O462" s="84"/>
      <c r="P462" s="84"/>
      <c r="Q462" s="84"/>
      <c r="R462" s="84"/>
      <c r="S462" s="84"/>
      <c r="T462" s="108"/>
      <c r="U462" s="108"/>
      <c r="V462" s="84"/>
      <c r="W462" s="84"/>
      <c r="X462" s="84"/>
      <c r="Y462" s="84"/>
      <c r="Z462" s="84"/>
      <c r="AA462" s="84"/>
      <c r="AB462" s="88" t="s">
        <v>584</v>
      </c>
      <c r="AC462" s="84"/>
      <c r="AD462" s="84"/>
      <c r="AE462" s="87"/>
      <c r="AF462" s="88">
        <v>84289</v>
      </c>
      <c r="AG462" s="39"/>
      <c r="AH462" s="39"/>
      <c r="AI462" s="88">
        <v>84309</v>
      </c>
      <c r="AJ462" s="39"/>
      <c r="AK462" s="39"/>
      <c r="AL462" s="88">
        <v>84329</v>
      </c>
      <c r="AM462" s="39"/>
      <c r="AN462" s="39"/>
      <c r="AO462" s="88">
        <v>84349</v>
      </c>
      <c r="AP462" s="39"/>
      <c r="AQ462" s="39"/>
      <c r="AR462" s="88">
        <v>84369</v>
      </c>
      <c r="AS462" s="39"/>
      <c r="AT462" s="39"/>
      <c r="AU462" s="88">
        <v>84294</v>
      </c>
      <c r="AV462" s="39"/>
      <c r="AW462" s="39"/>
      <c r="AX462" s="24">
        <v>116119</v>
      </c>
      <c r="AY462" s="39"/>
      <c r="AZ462" s="39"/>
      <c r="BA462" s="24">
        <v>110429</v>
      </c>
      <c r="BB462" s="39"/>
      <c r="BC462" s="39"/>
      <c r="BD462" s="24"/>
      <c r="BE462" s="39"/>
      <c r="BF462" s="39"/>
      <c r="BG462" s="24"/>
      <c r="BH462" s="39"/>
      <c r="BI462" s="39"/>
      <c r="BJ462" s="24"/>
      <c r="BK462" s="39"/>
      <c r="BL462" s="39"/>
      <c r="BM462" s="24"/>
      <c r="BN462" s="39"/>
      <c r="BO462" s="39"/>
    </row>
    <row r="463" spans="1:67" x14ac:dyDescent="0.2">
      <c r="A463" s="29" t="s">
        <v>25</v>
      </c>
      <c r="B463" s="29" t="s">
        <v>26</v>
      </c>
      <c r="C463" s="29">
        <f>'À renseigner'!$I$13</f>
        <v>0</v>
      </c>
      <c r="D463" s="82"/>
      <c r="E463" s="83"/>
      <c r="F463" s="83"/>
      <c r="G463" s="83"/>
      <c r="H463" s="83"/>
      <c r="I463" s="84"/>
      <c r="J463" s="84"/>
      <c r="K463" s="83" t="s">
        <v>27</v>
      </c>
      <c r="L463" s="83" t="s">
        <v>27</v>
      </c>
      <c r="M463" s="84"/>
      <c r="N463" s="84"/>
      <c r="O463" s="84"/>
      <c r="P463" s="84"/>
      <c r="Q463" s="84"/>
      <c r="R463" s="84"/>
      <c r="S463" s="84"/>
      <c r="T463" s="108"/>
      <c r="U463" s="108"/>
      <c r="V463" s="84"/>
      <c r="W463" s="84"/>
      <c r="X463" s="84"/>
      <c r="Y463" s="84"/>
      <c r="Z463" s="84"/>
      <c r="AA463" s="84"/>
      <c r="AB463" s="88" t="s">
        <v>584</v>
      </c>
      <c r="AC463" s="84"/>
      <c r="AD463" s="84"/>
      <c r="AE463" s="87"/>
      <c r="AF463" s="88">
        <v>84289</v>
      </c>
      <c r="AG463" s="39"/>
      <c r="AH463" s="39"/>
      <c r="AI463" s="88">
        <v>84309</v>
      </c>
      <c r="AJ463" s="39"/>
      <c r="AK463" s="39"/>
      <c r="AL463" s="88">
        <v>84329</v>
      </c>
      <c r="AM463" s="39"/>
      <c r="AN463" s="39"/>
      <c r="AO463" s="88">
        <v>84349</v>
      </c>
      <c r="AP463" s="39"/>
      <c r="AQ463" s="39"/>
      <c r="AR463" s="88">
        <v>84369</v>
      </c>
      <c r="AS463" s="39"/>
      <c r="AT463" s="39"/>
      <c r="AU463" s="88">
        <v>84294</v>
      </c>
      <c r="AV463" s="39"/>
      <c r="AW463" s="39"/>
      <c r="AX463" s="24">
        <v>116119</v>
      </c>
      <c r="AY463" s="39"/>
      <c r="AZ463" s="39"/>
      <c r="BA463" s="24">
        <v>110429</v>
      </c>
      <c r="BB463" s="39"/>
      <c r="BC463" s="39"/>
      <c r="BD463" s="24"/>
      <c r="BE463" s="39"/>
      <c r="BF463" s="39"/>
      <c r="BG463" s="24"/>
      <c r="BH463" s="39"/>
      <c r="BI463" s="39"/>
      <c r="BJ463" s="24"/>
      <c r="BK463" s="39"/>
      <c r="BL463" s="39"/>
      <c r="BM463" s="24"/>
      <c r="BN463" s="39"/>
      <c r="BO463" s="39"/>
    </row>
    <row r="464" spans="1:67" x14ac:dyDescent="0.2">
      <c r="A464" s="29" t="s">
        <v>25</v>
      </c>
      <c r="B464" s="29" t="s">
        <v>26</v>
      </c>
      <c r="C464" s="29">
        <f>'À renseigner'!$I$13</f>
        <v>0</v>
      </c>
      <c r="D464" s="82"/>
      <c r="E464" s="83"/>
      <c r="F464" s="83"/>
      <c r="G464" s="83"/>
      <c r="H464" s="83"/>
      <c r="I464" s="84"/>
      <c r="J464" s="84"/>
      <c r="K464" s="83" t="s">
        <v>27</v>
      </c>
      <c r="L464" s="83" t="s">
        <v>27</v>
      </c>
      <c r="M464" s="84"/>
      <c r="N464" s="84"/>
      <c r="O464" s="84"/>
      <c r="P464" s="84"/>
      <c r="Q464" s="84"/>
      <c r="R464" s="84"/>
      <c r="S464" s="84"/>
      <c r="T464" s="108"/>
      <c r="U464" s="108"/>
      <c r="V464" s="84"/>
      <c r="W464" s="84"/>
      <c r="X464" s="84"/>
      <c r="Y464" s="84"/>
      <c r="Z464" s="84"/>
      <c r="AA464" s="84"/>
      <c r="AB464" s="88" t="s">
        <v>584</v>
      </c>
      <c r="AC464" s="84"/>
      <c r="AD464" s="84"/>
      <c r="AE464" s="87"/>
      <c r="AF464" s="88">
        <v>84289</v>
      </c>
      <c r="AG464" s="39"/>
      <c r="AH464" s="39"/>
      <c r="AI464" s="88">
        <v>84309</v>
      </c>
      <c r="AJ464" s="39"/>
      <c r="AK464" s="39"/>
      <c r="AL464" s="88">
        <v>84329</v>
      </c>
      <c r="AM464" s="39"/>
      <c r="AN464" s="39"/>
      <c r="AO464" s="88">
        <v>84349</v>
      </c>
      <c r="AP464" s="39"/>
      <c r="AQ464" s="39"/>
      <c r="AR464" s="88">
        <v>84369</v>
      </c>
      <c r="AS464" s="39"/>
      <c r="AT464" s="39"/>
      <c r="AU464" s="88">
        <v>84294</v>
      </c>
      <c r="AV464" s="39"/>
      <c r="AW464" s="39"/>
      <c r="AX464" s="24">
        <v>116119</v>
      </c>
      <c r="AY464" s="39"/>
      <c r="AZ464" s="39"/>
      <c r="BA464" s="24">
        <v>110429</v>
      </c>
      <c r="BB464" s="39"/>
      <c r="BC464" s="39"/>
      <c r="BD464" s="24"/>
      <c r="BE464" s="39"/>
      <c r="BF464" s="39"/>
      <c r="BG464" s="24"/>
      <c r="BH464" s="39"/>
      <c r="BI464" s="39"/>
      <c r="BJ464" s="24"/>
      <c r="BK464" s="39"/>
      <c r="BL464" s="39"/>
      <c r="BM464" s="24"/>
      <c r="BN464" s="39"/>
      <c r="BO464" s="39"/>
    </row>
    <row r="465" spans="1:67" x14ac:dyDescent="0.2">
      <c r="A465" s="29" t="s">
        <v>25</v>
      </c>
      <c r="B465" s="29" t="s">
        <v>26</v>
      </c>
      <c r="C465" s="29">
        <f>'À renseigner'!$I$13</f>
        <v>0</v>
      </c>
      <c r="D465" s="82"/>
      <c r="E465" s="83"/>
      <c r="F465" s="83"/>
      <c r="G465" s="83"/>
      <c r="H465" s="83"/>
      <c r="I465" s="84"/>
      <c r="J465" s="84"/>
      <c r="K465" s="83" t="s">
        <v>27</v>
      </c>
      <c r="L465" s="83" t="s">
        <v>27</v>
      </c>
      <c r="M465" s="84"/>
      <c r="N465" s="84"/>
      <c r="O465" s="84"/>
      <c r="P465" s="84"/>
      <c r="Q465" s="84"/>
      <c r="R465" s="84"/>
      <c r="S465" s="84"/>
      <c r="T465" s="108"/>
      <c r="U465" s="108"/>
      <c r="V465" s="84"/>
      <c r="W465" s="84"/>
      <c r="X465" s="84"/>
      <c r="Y465" s="84"/>
      <c r="Z465" s="84"/>
      <c r="AA465" s="84"/>
      <c r="AB465" s="88" t="s">
        <v>584</v>
      </c>
      <c r="AC465" s="84"/>
      <c r="AD465" s="84"/>
      <c r="AE465" s="87"/>
      <c r="AF465" s="88">
        <v>84289</v>
      </c>
      <c r="AG465" s="39"/>
      <c r="AH465" s="39"/>
      <c r="AI465" s="88">
        <v>84309</v>
      </c>
      <c r="AJ465" s="39"/>
      <c r="AK465" s="39"/>
      <c r="AL465" s="88">
        <v>84329</v>
      </c>
      <c r="AM465" s="39"/>
      <c r="AN465" s="39"/>
      <c r="AO465" s="88">
        <v>84349</v>
      </c>
      <c r="AP465" s="39"/>
      <c r="AQ465" s="39"/>
      <c r="AR465" s="88">
        <v>84369</v>
      </c>
      <c r="AS465" s="39"/>
      <c r="AT465" s="39"/>
      <c r="AU465" s="88">
        <v>84294</v>
      </c>
      <c r="AV465" s="39"/>
      <c r="AW465" s="39"/>
      <c r="AX465" s="24">
        <v>116119</v>
      </c>
      <c r="AY465" s="39"/>
      <c r="AZ465" s="39"/>
      <c r="BA465" s="24">
        <v>110429</v>
      </c>
      <c r="BB465" s="39"/>
      <c r="BC465" s="39"/>
      <c r="BD465" s="24"/>
      <c r="BE465" s="39"/>
      <c r="BF465" s="39"/>
      <c r="BG465" s="24"/>
      <c r="BH465" s="39"/>
      <c r="BI465" s="39"/>
      <c r="BJ465" s="24"/>
      <c r="BK465" s="39"/>
      <c r="BL465" s="39"/>
      <c r="BM465" s="24"/>
      <c r="BN465" s="39"/>
      <c r="BO465" s="39"/>
    </row>
    <row r="466" spans="1:67" x14ac:dyDescent="0.2">
      <c r="A466" s="29" t="s">
        <v>25</v>
      </c>
      <c r="B466" s="29" t="s">
        <v>26</v>
      </c>
      <c r="C466" s="29">
        <f>'À renseigner'!$I$13</f>
        <v>0</v>
      </c>
      <c r="D466" s="82"/>
      <c r="E466" s="83"/>
      <c r="F466" s="83"/>
      <c r="G466" s="83"/>
      <c r="H466" s="83"/>
      <c r="I466" s="84"/>
      <c r="J466" s="84"/>
      <c r="K466" s="83" t="s">
        <v>27</v>
      </c>
      <c r="L466" s="83" t="s">
        <v>27</v>
      </c>
      <c r="M466" s="84"/>
      <c r="N466" s="84"/>
      <c r="O466" s="84"/>
      <c r="P466" s="84"/>
      <c r="Q466" s="84"/>
      <c r="R466" s="84"/>
      <c r="S466" s="84"/>
      <c r="T466" s="108"/>
      <c r="U466" s="108"/>
      <c r="V466" s="84"/>
      <c r="W466" s="84"/>
      <c r="X466" s="84"/>
      <c r="Y466" s="84"/>
      <c r="Z466" s="84"/>
      <c r="AA466" s="84"/>
      <c r="AB466" s="88" t="s">
        <v>584</v>
      </c>
      <c r="AC466" s="84"/>
      <c r="AD466" s="84"/>
      <c r="AE466" s="87"/>
      <c r="AF466" s="88">
        <v>84289</v>
      </c>
      <c r="AG466" s="39"/>
      <c r="AH466" s="39"/>
      <c r="AI466" s="88">
        <v>84309</v>
      </c>
      <c r="AJ466" s="39"/>
      <c r="AK466" s="39"/>
      <c r="AL466" s="88">
        <v>84329</v>
      </c>
      <c r="AM466" s="39"/>
      <c r="AN466" s="39"/>
      <c r="AO466" s="88">
        <v>84349</v>
      </c>
      <c r="AP466" s="39"/>
      <c r="AQ466" s="39"/>
      <c r="AR466" s="88">
        <v>84369</v>
      </c>
      <c r="AS466" s="39"/>
      <c r="AT466" s="39"/>
      <c r="AU466" s="88">
        <v>84294</v>
      </c>
      <c r="AV466" s="39"/>
      <c r="AW466" s="39"/>
      <c r="AX466" s="24">
        <v>116119</v>
      </c>
      <c r="AY466" s="39"/>
      <c r="AZ466" s="39"/>
      <c r="BA466" s="24">
        <v>110429</v>
      </c>
      <c r="BB466" s="39"/>
      <c r="BC466" s="39"/>
      <c r="BD466" s="24"/>
      <c r="BE466" s="39"/>
      <c r="BF466" s="39"/>
      <c r="BG466" s="24"/>
      <c r="BH466" s="39"/>
      <c r="BI466" s="39"/>
      <c r="BJ466" s="24"/>
      <c r="BK466" s="39"/>
      <c r="BL466" s="39"/>
      <c r="BM466" s="24"/>
      <c r="BN466" s="39"/>
      <c r="BO466" s="39"/>
    </row>
    <row r="467" spans="1:67" x14ac:dyDescent="0.2">
      <c r="A467" s="29" t="s">
        <v>25</v>
      </c>
      <c r="B467" s="29" t="s">
        <v>26</v>
      </c>
      <c r="C467" s="29">
        <f>'À renseigner'!$I$13</f>
        <v>0</v>
      </c>
      <c r="D467" s="82"/>
      <c r="E467" s="83"/>
      <c r="F467" s="83"/>
      <c r="G467" s="83"/>
      <c r="H467" s="83"/>
      <c r="I467" s="84"/>
      <c r="J467" s="84"/>
      <c r="K467" s="83" t="s">
        <v>27</v>
      </c>
      <c r="L467" s="83" t="s">
        <v>27</v>
      </c>
      <c r="M467" s="84"/>
      <c r="N467" s="84"/>
      <c r="O467" s="84"/>
      <c r="P467" s="84"/>
      <c r="Q467" s="84"/>
      <c r="R467" s="84"/>
      <c r="S467" s="84"/>
      <c r="T467" s="108"/>
      <c r="U467" s="108"/>
      <c r="V467" s="84"/>
      <c r="W467" s="84"/>
      <c r="X467" s="84"/>
      <c r="Y467" s="84"/>
      <c r="Z467" s="84"/>
      <c r="AA467" s="84"/>
      <c r="AB467" s="88" t="s">
        <v>584</v>
      </c>
      <c r="AC467" s="84"/>
      <c r="AD467" s="84"/>
      <c r="AE467" s="87"/>
      <c r="AF467" s="88">
        <v>84289</v>
      </c>
      <c r="AG467" s="39"/>
      <c r="AH467" s="39"/>
      <c r="AI467" s="88">
        <v>84309</v>
      </c>
      <c r="AJ467" s="39"/>
      <c r="AK467" s="39"/>
      <c r="AL467" s="88">
        <v>84329</v>
      </c>
      <c r="AM467" s="39"/>
      <c r="AN467" s="39"/>
      <c r="AO467" s="88">
        <v>84349</v>
      </c>
      <c r="AP467" s="39"/>
      <c r="AQ467" s="39"/>
      <c r="AR467" s="88">
        <v>84369</v>
      </c>
      <c r="AS467" s="39"/>
      <c r="AT467" s="39"/>
      <c r="AU467" s="88">
        <v>84294</v>
      </c>
      <c r="AV467" s="39"/>
      <c r="AW467" s="39"/>
      <c r="AX467" s="24">
        <v>116119</v>
      </c>
      <c r="AY467" s="39"/>
      <c r="AZ467" s="39"/>
      <c r="BA467" s="24">
        <v>110429</v>
      </c>
      <c r="BB467" s="39"/>
      <c r="BC467" s="39"/>
      <c r="BD467" s="24"/>
      <c r="BE467" s="39"/>
      <c r="BF467" s="39"/>
      <c r="BG467" s="24"/>
      <c r="BH467" s="39"/>
      <c r="BI467" s="39"/>
      <c r="BJ467" s="24"/>
      <c r="BK467" s="39"/>
      <c r="BL467" s="39"/>
      <c r="BM467" s="24"/>
      <c r="BN467" s="39"/>
      <c r="BO467" s="39"/>
    </row>
    <row r="468" spans="1:67" x14ac:dyDescent="0.2">
      <c r="A468" s="29" t="s">
        <v>25</v>
      </c>
      <c r="B468" s="29" t="s">
        <v>26</v>
      </c>
      <c r="C468" s="29">
        <f>'À renseigner'!$I$13</f>
        <v>0</v>
      </c>
      <c r="D468" s="82"/>
      <c r="E468" s="83"/>
      <c r="F468" s="83"/>
      <c r="G468" s="83"/>
      <c r="H468" s="83"/>
      <c r="I468" s="84"/>
      <c r="J468" s="84"/>
      <c r="K468" s="83" t="s">
        <v>27</v>
      </c>
      <c r="L468" s="83" t="s">
        <v>27</v>
      </c>
      <c r="M468" s="84"/>
      <c r="N468" s="84"/>
      <c r="O468" s="84"/>
      <c r="P468" s="84"/>
      <c r="Q468" s="84"/>
      <c r="R468" s="84"/>
      <c r="S468" s="84"/>
      <c r="T468" s="108"/>
      <c r="U468" s="108"/>
      <c r="V468" s="84"/>
      <c r="W468" s="84"/>
      <c r="X468" s="84"/>
      <c r="Y468" s="84"/>
      <c r="Z468" s="84"/>
      <c r="AA468" s="84"/>
      <c r="AB468" s="88" t="s">
        <v>584</v>
      </c>
      <c r="AC468" s="84"/>
      <c r="AD468" s="84"/>
      <c r="AE468" s="87"/>
      <c r="AF468" s="88">
        <v>84289</v>
      </c>
      <c r="AG468" s="39"/>
      <c r="AH468" s="39"/>
      <c r="AI468" s="88">
        <v>84309</v>
      </c>
      <c r="AJ468" s="39"/>
      <c r="AK468" s="39"/>
      <c r="AL468" s="88">
        <v>84329</v>
      </c>
      <c r="AM468" s="39"/>
      <c r="AN468" s="39"/>
      <c r="AO468" s="88">
        <v>84349</v>
      </c>
      <c r="AP468" s="39"/>
      <c r="AQ468" s="39"/>
      <c r="AR468" s="88">
        <v>84369</v>
      </c>
      <c r="AS468" s="39"/>
      <c r="AT468" s="39"/>
      <c r="AU468" s="88">
        <v>84294</v>
      </c>
      <c r="AV468" s="39"/>
      <c r="AW468" s="39"/>
      <c r="AX468" s="24">
        <v>116119</v>
      </c>
      <c r="AY468" s="39"/>
      <c r="AZ468" s="39"/>
      <c r="BA468" s="24">
        <v>110429</v>
      </c>
      <c r="BB468" s="39"/>
      <c r="BC468" s="39"/>
      <c r="BD468" s="24"/>
      <c r="BE468" s="39"/>
      <c r="BF468" s="39"/>
      <c r="BG468" s="24"/>
      <c r="BH468" s="39"/>
      <c r="BI468" s="39"/>
      <c r="BJ468" s="24"/>
      <c r="BK468" s="39"/>
      <c r="BL468" s="39"/>
      <c r="BM468" s="24"/>
      <c r="BN468" s="39"/>
      <c r="BO468" s="39"/>
    </row>
    <row r="469" spans="1:67" x14ac:dyDescent="0.2">
      <c r="A469" s="29" t="s">
        <v>25</v>
      </c>
      <c r="B469" s="29" t="s">
        <v>26</v>
      </c>
      <c r="C469" s="29">
        <f>'À renseigner'!$I$13</f>
        <v>0</v>
      </c>
      <c r="D469" s="82"/>
      <c r="E469" s="83"/>
      <c r="F469" s="83"/>
      <c r="G469" s="83"/>
      <c r="H469" s="83"/>
      <c r="I469" s="84"/>
      <c r="J469" s="84"/>
      <c r="K469" s="83" t="s">
        <v>27</v>
      </c>
      <c r="L469" s="83" t="s">
        <v>27</v>
      </c>
      <c r="M469" s="84"/>
      <c r="N469" s="84"/>
      <c r="O469" s="84"/>
      <c r="P469" s="84"/>
      <c r="Q469" s="84"/>
      <c r="R469" s="84"/>
      <c r="S469" s="84"/>
      <c r="T469" s="108"/>
      <c r="U469" s="108"/>
      <c r="V469" s="84"/>
      <c r="W469" s="84"/>
      <c r="X469" s="84"/>
      <c r="Y469" s="84"/>
      <c r="Z469" s="84"/>
      <c r="AA469" s="84"/>
      <c r="AB469" s="88" t="s">
        <v>584</v>
      </c>
      <c r="AC469" s="84"/>
      <c r="AD469" s="84"/>
      <c r="AE469" s="87"/>
      <c r="AF469" s="88">
        <v>84289</v>
      </c>
      <c r="AG469" s="39"/>
      <c r="AH469" s="39"/>
      <c r="AI469" s="88">
        <v>84309</v>
      </c>
      <c r="AJ469" s="39"/>
      <c r="AK469" s="39"/>
      <c r="AL469" s="88">
        <v>84329</v>
      </c>
      <c r="AM469" s="39"/>
      <c r="AN469" s="39"/>
      <c r="AO469" s="88">
        <v>84349</v>
      </c>
      <c r="AP469" s="39"/>
      <c r="AQ469" s="39"/>
      <c r="AR469" s="88">
        <v>84369</v>
      </c>
      <c r="AS469" s="39"/>
      <c r="AT469" s="39"/>
      <c r="AU469" s="88">
        <v>84294</v>
      </c>
      <c r="AV469" s="39"/>
      <c r="AW469" s="39"/>
      <c r="AX469" s="24">
        <v>116119</v>
      </c>
      <c r="AY469" s="39"/>
      <c r="AZ469" s="39"/>
      <c r="BA469" s="24">
        <v>110429</v>
      </c>
      <c r="BB469" s="39"/>
      <c r="BC469" s="39"/>
      <c r="BD469" s="24"/>
      <c r="BE469" s="39"/>
      <c r="BF469" s="39"/>
      <c r="BG469" s="24"/>
      <c r="BH469" s="39"/>
      <c r="BI469" s="39"/>
      <c r="BJ469" s="24"/>
      <c r="BK469" s="39"/>
      <c r="BL469" s="39"/>
      <c r="BM469" s="24"/>
      <c r="BN469" s="39"/>
      <c r="BO469" s="39"/>
    </row>
    <row r="470" spans="1:67" x14ac:dyDescent="0.2">
      <c r="A470" s="29" t="s">
        <v>25</v>
      </c>
      <c r="B470" s="29" t="s">
        <v>26</v>
      </c>
      <c r="C470" s="29">
        <f>'À renseigner'!$I$13</f>
        <v>0</v>
      </c>
      <c r="D470" s="82"/>
      <c r="E470" s="83"/>
      <c r="F470" s="83"/>
      <c r="G470" s="83"/>
      <c r="H470" s="83"/>
      <c r="I470" s="84"/>
      <c r="J470" s="84"/>
      <c r="K470" s="83" t="s">
        <v>27</v>
      </c>
      <c r="L470" s="83" t="s">
        <v>27</v>
      </c>
      <c r="M470" s="84"/>
      <c r="N470" s="84"/>
      <c r="O470" s="84"/>
      <c r="P470" s="84"/>
      <c r="Q470" s="84"/>
      <c r="R470" s="84"/>
      <c r="S470" s="84"/>
      <c r="T470" s="108"/>
      <c r="U470" s="108"/>
      <c r="V470" s="84"/>
      <c r="W470" s="84"/>
      <c r="X470" s="84"/>
      <c r="Y470" s="84"/>
      <c r="Z470" s="84"/>
      <c r="AA470" s="84"/>
      <c r="AB470" s="88" t="s">
        <v>584</v>
      </c>
      <c r="AC470" s="84"/>
      <c r="AD470" s="84"/>
      <c r="AE470" s="87"/>
      <c r="AF470" s="88">
        <v>84289</v>
      </c>
      <c r="AG470" s="39"/>
      <c r="AH470" s="39"/>
      <c r="AI470" s="88">
        <v>84309</v>
      </c>
      <c r="AJ470" s="39"/>
      <c r="AK470" s="39"/>
      <c r="AL470" s="88">
        <v>84329</v>
      </c>
      <c r="AM470" s="39"/>
      <c r="AN470" s="39"/>
      <c r="AO470" s="88">
        <v>84349</v>
      </c>
      <c r="AP470" s="39"/>
      <c r="AQ470" s="39"/>
      <c r="AR470" s="88">
        <v>84369</v>
      </c>
      <c r="AS470" s="39"/>
      <c r="AT470" s="39"/>
      <c r="AU470" s="88">
        <v>84294</v>
      </c>
      <c r="AV470" s="39"/>
      <c r="AW470" s="39"/>
      <c r="AX470" s="24">
        <v>116119</v>
      </c>
      <c r="AY470" s="39"/>
      <c r="AZ470" s="39"/>
      <c r="BA470" s="24">
        <v>110429</v>
      </c>
      <c r="BB470" s="39"/>
      <c r="BC470" s="39"/>
      <c r="BD470" s="24"/>
      <c r="BE470" s="39"/>
      <c r="BF470" s="39"/>
      <c r="BG470" s="24"/>
      <c r="BH470" s="39"/>
      <c r="BI470" s="39"/>
      <c r="BJ470" s="24"/>
      <c r="BK470" s="39"/>
      <c r="BL470" s="39"/>
      <c r="BM470" s="24"/>
      <c r="BN470" s="39"/>
      <c r="BO470" s="39"/>
    </row>
    <row r="471" spans="1:67" x14ac:dyDescent="0.2">
      <c r="A471" s="29" t="s">
        <v>25</v>
      </c>
      <c r="B471" s="29" t="s">
        <v>26</v>
      </c>
      <c r="C471" s="29">
        <f>'À renseigner'!$I$13</f>
        <v>0</v>
      </c>
      <c r="D471" s="82"/>
      <c r="E471" s="83"/>
      <c r="F471" s="83"/>
      <c r="G471" s="83"/>
      <c r="H471" s="83"/>
      <c r="I471" s="84"/>
      <c r="J471" s="84"/>
      <c r="K471" s="83" t="s">
        <v>27</v>
      </c>
      <c r="L471" s="83" t="s">
        <v>27</v>
      </c>
      <c r="M471" s="84"/>
      <c r="N471" s="84"/>
      <c r="O471" s="84"/>
      <c r="P471" s="84"/>
      <c r="Q471" s="84"/>
      <c r="R471" s="84"/>
      <c r="S471" s="84"/>
      <c r="T471" s="108"/>
      <c r="U471" s="108"/>
      <c r="V471" s="84"/>
      <c r="W471" s="84"/>
      <c r="X471" s="84"/>
      <c r="Y471" s="84"/>
      <c r="Z471" s="84"/>
      <c r="AA471" s="84"/>
      <c r="AB471" s="88" t="s">
        <v>584</v>
      </c>
      <c r="AC471" s="84"/>
      <c r="AD471" s="84"/>
      <c r="AE471" s="87"/>
      <c r="AF471" s="88">
        <v>84289</v>
      </c>
      <c r="AG471" s="39"/>
      <c r="AH471" s="39"/>
      <c r="AI471" s="88">
        <v>84309</v>
      </c>
      <c r="AJ471" s="39"/>
      <c r="AK471" s="39"/>
      <c r="AL471" s="88">
        <v>84329</v>
      </c>
      <c r="AM471" s="39"/>
      <c r="AN471" s="39"/>
      <c r="AO471" s="88">
        <v>84349</v>
      </c>
      <c r="AP471" s="39"/>
      <c r="AQ471" s="39"/>
      <c r="AR471" s="88">
        <v>84369</v>
      </c>
      <c r="AS471" s="39"/>
      <c r="AT471" s="39"/>
      <c r="AU471" s="88">
        <v>84294</v>
      </c>
      <c r="AV471" s="39"/>
      <c r="AW471" s="39"/>
      <c r="AX471" s="24">
        <v>116119</v>
      </c>
      <c r="AY471" s="39"/>
      <c r="AZ471" s="39"/>
      <c r="BA471" s="24">
        <v>110429</v>
      </c>
      <c r="BB471" s="39"/>
      <c r="BC471" s="39"/>
      <c r="BD471" s="24"/>
      <c r="BE471" s="39"/>
      <c r="BF471" s="39"/>
      <c r="BG471" s="24"/>
      <c r="BH471" s="39"/>
      <c r="BI471" s="39"/>
      <c r="BJ471" s="24"/>
      <c r="BK471" s="39"/>
      <c r="BL471" s="39"/>
      <c r="BM471" s="24"/>
      <c r="BN471" s="39"/>
      <c r="BO471" s="39"/>
    </row>
    <row r="472" spans="1:67" x14ac:dyDescent="0.2">
      <c r="A472" s="29" t="s">
        <v>25</v>
      </c>
      <c r="B472" s="29" t="s">
        <v>26</v>
      </c>
      <c r="C472" s="29">
        <f>'À renseigner'!$I$13</f>
        <v>0</v>
      </c>
      <c r="D472" s="82"/>
      <c r="E472" s="83"/>
      <c r="F472" s="83"/>
      <c r="G472" s="83"/>
      <c r="H472" s="83"/>
      <c r="I472" s="84"/>
      <c r="J472" s="84"/>
      <c r="K472" s="83" t="s">
        <v>27</v>
      </c>
      <c r="L472" s="83" t="s">
        <v>27</v>
      </c>
      <c r="M472" s="84"/>
      <c r="N472" s="84"/>
      <c r="O472" s="84"/>
      <c r="P472" s="84"/>
      <c r="Q472" s="84"/>
      <c r="R472" s="84"/>
      <c r="S472" s="84"/>
      <c r="T472" s="108"/>
      <c r="U472" s="108"/>
      <c r="V472" s="84"/>
      <c r="W472" s="84"/>
      <c r="X472" s="84"/>
      <c r="Y472" s="84"/>
      <c r="Z472" s="84"/>
      <c r="AA472" s="84"/>
      <c r="AB472" s="88" t="s">
        <v>584</v>
      </c>
      <c r="AC472" s="84"/>
      <c r="AD472" s="84"/>
      <c r="AE472" s="87"/>
      <c r="AF472" s="88">
        <v>84289</v>
      </c>
      <c r="AG472" s="39"/>
      <c r="AH472" s="39"/>
      <c r="AI472" s="88">
        <v>84309</v>
      </c>
      <c r="AJ472" s="39"/>
      <c r="AK472" s="39"/>
      <c r="AL472" s="88">
        <v>84329</v>
      </c>
      <c r="AM472" s="39"/>
      <c r="AN472" s="39"/>
      <c r="AO472" s="88">
        <v>84349</v>
      </c>
      <c r="AP472" s="39"/>
      <c r="AQ472" s="39"/>
      <c r="AR472" s="88">
        <v>84369</v>
      </c>
      <c r="AS472" s="39"/>
      <c r="AT472" s="39"/>
      <c r="AU472" s="88">
        <v>84294</v>
      </c>
      <c r="AV472" s="39"/>
      <c r="AW472" s="39"/>
      <c r="AX472" s="24">
        <v>116119</v>
      </c>
      <c r="AY472" s="39"/>
      <c r="AZ472" s="39"/>
      <c r="BA472" s="24">
        <v>110429</v>
      </c>
      <c r="BB472" s="39"/>
      <c r="BC472" s="39"/>
      <c r="BD472" s="24"/>
      <c r="BE472" s="39"/>
      <c r="BF472" s="39"/>
      <c r="BG472" s="24"/>
      <c r="BH472" s="39"/>
      <c r="BI472" s="39"/>
      <c r="BJ472" s="24"/>
      <c r="BK472" s="39"/>
      <c r="BL472" s="39"/>
      <c r="BM472" s="24"/>
      <c r="BN472" s="39"/>
      <c r="BO472" s="39"/>
    </row>
    <row r="473" spans="1:67" x14ac:dyDescent="0.2">
      <c r="A473" s="29" t="s">
        <v>25</v>
      </c>
      <c r="B473" s="29" t="s">
        <v>26</v>
      </c>
      <c r="C473" s="29">
        <f>'À renseigner'!$I$13</f>
        <v>0</v>
      </c>
      <c r="D473" s="82"/>
      <c r="E473" s="83"/>
      <c r="F473" s="83"/>
      <c r="G473" s="83"/>
      <c r="H473" s="83"/>
      <c r="I473" s="84"/>
      <c r="J473" s="84"/>
      <c r="K473" s="83" t="s">
        <v>27</v>
      </c>
      <c r="L473" s="83" t="s">
        <v>27</v>
      </c>
      <c r="M473" s="84"/>
      <c r="N473" s="84"/>
      <c r="O473" s="84"/>
      <c r="P473" s="84"/>
      <c r="Q473" s="84"/>
      <c r="R473" s="84"/>
      <c r="S473" s="84"/>
      <c r="T473" s="108"/>
      <c r="U473" s="108"/>
      <c r="V473" s="84"/>
      <c r="W473" s="84"/>
      <c r="X473" s="84"/>
      <c r="Y473" s="84"/>
      <c r="Z473" s="84"/>
      <c r="AA473" s="84"/>
      <c r="AB473" s="88" t="s">
        <v>584</v>
      </c>
      <c r="AC473" s="84"/>
      <c r="AD473" s="84"/>
      <c r="AE473" s="87"/>
      <c r="AF473" s="88">
        <v>84289</v>
      </c>
      <c r="AG473" s="39"/>
      <c r="AH473" s="39"/>
      <c r="AI473" s="88">
        <v>84309</v>
      </c>
      <c r="AJ473" s="39"/>
      <c r="AK473" s="39"/>
      <c r="AL473" s="88">
        <v>84329</v>
      </c>
      <c r="AM473" s="39"/>
      <c r="AN473" s="39"/>
      <c r="AO473" s="88">
        <v>84349</v>
      </c>
      <c r="AP473" s="39"/>
      <c r="AQ473" s="39"/>
      <c r="AR473" s="88">
        <v>84369</v>
      </c>
      <c r="AS473" s="39"/>
      <c r="AT473" s="39"/>
      <c r="AU473" s="88">
        <v>84294</v>
      </c>
      <c r="AV473" s="39"/>
      <c r="AW473" s="39"/>
      <c r="AX473" s="24">
        <v>116119</v>
      </c>
      <c r="AY473" s="39"/>
      <c r="AZ473" s="39"/>
      <c r="BA473" s="24">
        <v>110429</v>
      </c>
      <c r="BB473" s="39"/>
      <c r="BC473" s="39"/>
      <c r="BD473" s="24"/>
      <c r="BE473" s="39"/>
      <c r="BF473" s="39"/>
      <c r="BG473" s="24"/>
      <c r="BH473" s="39"/>
      <c r="BI473" s="39"/>
      <c r="BJ473" s="24"/>
      <c r="BK473" s="39"/>
      <c r="BL473" s="39"/>
      <c r="BM473" s="24"/>
      <c r="BN473" s="39"/>
      <c r="BO473" s="39"/>
    </row>
    <row r="474" spans="1:67" x14ac:dyDescent="0.2">
      <c r="A474" s="29" t="s">
        <v>25</v>
      </c>
      <c r="B474" s="29" t="s">
        <v>26</v>
      </c>
      <c r="C474" s="29">
        <f>'À renseigner'!$I$13</f>
        <v>0</v>
      </c>
      <c r="D474" s="82"/>
      <c r="E474" s="83"/>
      <c r="F474" s="83"/>
      <c r="G474" s="83"/>
      <c r="H474" s="83"/>
      <c r="I474" s="84"/>
      <c r="J474" s="84"/>
      <c r="K474" s="83" t="s">
        <v>27</v>
      </c>
      <c r="L474" s="83" t="s">
        <v>27</v>
      </c>
      <c r="M474" s="84"/>
      <c r="N474" s="84"/>
      <c r="O474" s="84"/>
      <c r="P474" s="84"/>
      <c r="Q474" s="84"/>
      <c r="R474" s="84"/>
      <c r="S474" s="84"/>
      <c r="T474" s="108"/>
      <c r="U474" s="108"/>
      <c r="V474" s="84"/>
      <c r="W474" s="84"/>
      <c r="X474" s="84"/>
      <c r="Y474" s="84"/>
      <c r="Z474" s="84"/>
      <c r="AA474" s="84"/>
      <c r="AB474" s="88" t="s">
        <v>584</v>
      </c>
      <c r="AC474" s="84"/>
      <c r="AD474" s="84"/>
      <c r="AE474" s="87"/>
      <c r="AF474" s="88">
        <v>84289</v>
      </c>
      <c r="AG474" s="39"/>
      <c r="AH474" s="39"/>
      <c r="AI474" s="88">
        <v>84309</v>
      </c>
      <c r="AJ474" s="39"/>
      <c r="AK474" s="39"/>
      <c r="AL474" s="88">
        <v>84329</v>
      </c>
      <c r="AM474" s="39"/>
      <c r="AN474" s="39"/>
      <c r="AO474" s="88">
        <v>84349</v>
      </c>
      <c r="AP474" s="39"/>
      <c r="AQ474" s="39"/>
      <c r="AR474" s="88">
        <v>84369</v>
      </c>
      <c r="AS474" s="39"/>
      <c r="AT474" s="39"/>
      <c r="AU474" s="88">
        <v>84294</v>
      </c>
      <c r="AV474" s="39"/>
      <c r="AW474" s="39"/>
      <c r="AX474" s="24">
        <v>116119</v>
      </c>
      <c r="AY474" s="39"/>
      <c r="AZ474" s="39"/>
      <c r="BA474" s="24">
        <v>110429</v>
      </c>
      <c r="BB474" s="39"/>
      <c r="BC474" s="39"/>
      <c r="BD474" s="24"/>
      <c r="BE474" s="39"/>
      <c r="BF474" s="39"/>
      <c r="BG474" s="24"/>
      <c r="BH474" s="39"/>
      <c r="BI474" s="39"/>
      <c r="BJ474" s="24"/>
      <c r="BK474" s="39"/>
      <c r="BL474" s="39"/>
      <c r="BM474" s="24"/>
      <c r="BN474" s="39"/>
      <c r="BO474" s="39"/>
    </row>
    <row r="475" spans="1:67" x14ac:dyDescent="0.2">
      <c r="A475" s="29" t="s">
        <v>25</v>
      </c>
      <c r="B475" s="29" t="s">
        <v>26</v>
      </c>
      <c r="C475" s="29">
        <f>'À renseigner'!$I$13</f>
        <v>0</v>
      </c>
      <c r="D475" s="82"/>
      <c r="E475" s="83"/>
      <c r="F475" s="83"/>
      <c r="G475" s="83"/>
      <c r="H475" s="83"/>
      <c r="I475" s="84"/>
      <c r="J475" s="84"/>
      <c r="K475" s="83" t="s">
        <v>27</v>
      </c>
      <c r="L475" s="83" t="s">
        <v>27</v>
      </c>
      <c r="M475" s="84"/>
      <c r="N475" s="84"/>
      <c r="O475" s="84"/>
      <c r="P475" s="84"/>
      <c r="Q475" s="84"/>
      <c r="R475" s="84"/>
      <c r="S475" s="84"/>
      <c r="T475" s="108"/>
      <c r="U475" s="108"/>
      <c r="V475" s="84"/>
      <c r="W475" s="84"/>
      <c r="X475" s="84"/>
      <c r="Y475" s="84"/>
      <c r="Z475" s="84"/>
      <c r="AA475" s="84"/>
      <c r="AB475" s="88" t="s">
        <v>584</v>
      </c>
      <c r="AC475" s="84"/>
      <c r="AD475" s="84"/>
      <c r="AE475" s="87"/>
      <c r="AF475" s="88">
        <v>84289</v>
      </c>
      <c r="AG475" s="39"/>
      <c r="AH475" s="39"/>
      <c r="AI475" s="88">
        <v>84309</v>
      </c>
      <c r="AJ475" s="39"/>
      <c r="AK475" s="39"/>
      <c r="AL475" s="88">
        <v>84329</v>
      </c>
      <c r="AM475" s="39"/>
      <c r="AN475" s="39"/>
      <c r="AO475" s="88">
        <v>84349</v>
      </c>
      <c r="AP475" s="39"/>
      <c r="AQ475" s="39"/>
      <c r="AR475" s="88">
        <v>84369</v>
      </c>
      <c r="AS475" s="39"/>
      <c r="AT475" s="39"/>
      <c r="AU475" s="88">
        <v>84294</v>
      </c>
      <c r="AV475" s="39"/>
      <c r="AW475" s="39"/>
      <c r="AX475" s="24">
        <v>116119</v>
      </c>
      <c r="AY475" s="39"/>
      <c r="AZ475" s="39"/>
      <c r="BA475" s="24">
        <v>110429</v>
      </c>
      <c r="BB475" s="39"/>
      <c r="BC475" s="39"/>
      <c r="BD475" s="24"/>
      <c r="BE475" s="39"/>
      <c r="BF475" s="39"/>
      <c r="BG475" s="24"/>
      <c r="BH475" s="39"/>
      <c r="BI475" s="39"/>
      <c r="BJ475" s="24"/>
      <c r="BK475" s="39"/>
      <c r="BL475" s="39"/>
      <c r="BM475" s="24"/>
      <c r="BN475" s="39"/>
      <c r="BO475" s="39"/>
    </row>
    <row r="476" spans="1:67" x14ac:dyDescent="0.2">
      <c r="A476" s="29" t="s">
        <v>25</v>
      </c>
      <c r="B476" s="29" t="s">
        <v>26</v>
      </c>
      <c r="C476" s="29">
        <f>'À renseigner'!$I$13</f>
        <v>0</v>
      </c>
      <c r="D476" s="82"/>
      <c r="E476" s="83"/>
      <c r="F476" s="83"/>
      <c r="G476" s="83"/>
      <c r="H476" s="83"/>
      <c r="I476" s="84"/>
      <c r="J476" s="84"/>
      <c r="K476" s="83" t="s">
        <v>27</v>
      </c>
      <c r="L476" s="83" t="s">
        <v>27</v>
      </c>
      <c r="M476" s="84"/>
      <c r="N476" s="84"/>
      <c r="O476" s="84"/>
      <c r="P476" s="84"/>
      <c r="Q476" s="84"/>
      <c r="R476" s="84"/>
      <c r="S476" s="84"/>
      <c r="T476" s="108"/>
      <c r="U476" s="108"/>
      <c r="V476" s="84"/>
      <c r="W476" s="84"/>
      <c r="X476" s="84"/>
      <c r="Y476" s="84"/>
      <c r="Z476" s="84"/>
      <c r="AA476" s="84"/>
      <c r="AB476" s="88" t="s">
        <v>584</v>
      </c>
      <c r="AC476" s="84"/>
      <c r="AD476" s="84"/>
      <c r="AE476" s="87"/>
      <c r="AF476" s="88">
        <v>84289</v>
      </c>
      <c r="AG476" s="39"/>
      <c r="AH476" s="39"/>
      <c r="AI476" s="88">
        <v>84309</v>
      </c>
      <c r="AJ476" s="39"/>
      <c r="AK476" s="39"/>
      <c r="AL476" s="88">
        <v>84329</v>
      </c>
      <c r="AM476" s="39"/>
      <c r="AN476" s="39"/>
      <c r="AO476" s="88">
        <v>84349</v>
      </c>
      <c r="AP476" s="39"/>
      <c r="AQ476" s="39"/>
      <c r="AR476" s="88">
        <v>84369</v>
      </c>
      <c r="AS476" s="39"/>
      <c r="AT476" s="39"/>
      <c r="AU476" s="88">
        <v>84294</v>
      </c>
      <c r="AV476" s="39"/>
      <c r="AW476" s="39"/>
      <c r="AX476" s="24">
        <v>116119</v>
      </c>
      <c r="AY476" s="39"/>
      <c r="AZ476" s="39"/>
      <c r="BA476" s="24">
        <v>110429</v>
      </c>
      <c r="BB476" s="39"/>
      <c r="BC476" s="39"/>
      <c r="BD476" s="24"/>
      <c r="BE476" s="39"/>
      <c r="BF476" s="39"/>
      <c r="BG476" s="24"/>
      <c r="BH476" s="39"/>
      <c r="BI476" s="39"/>
      <c r="BJ476" s="24"/>
      <c r="BK476" s="39"/>
      <c r="BL476" s="39"/>
      <c r="BM476" s="24"/>
      <c r="BN476" s="39"/>
      <c r="BO476" s="39"/>
    </row>
    <row r="477" spans="1:67" x14ac:dyDescent="0.2">
      <c r="A477" s="29" t="s">
        <v>25</v>
      </c>
      <c r="B477" s="29" t="s">
        <v>26</v>
      </c>
      <c r="C477" s="29">
        <f>'À renseigner'!$I$13</f>
        <v>0</v>
      </c>
      <c r="D477" s="82"/>
      <c r="E477" s="83"/>
      <c r="F477" s="83"/>
      <c r="G477" s="83"/>
      <c r="H477" s="83"/>
      <c r="I477" s="84"/>
      <c r="J477" s="84"/>
      <c r="K477" s="83" t="s">
        <v>27</v>
      </c>
      <c r="L477" s="83" t="s">
        <v>27</v>
      </c>
      <c r="M477" s="84"/>
      <c r="N477" s="84"/>
      <c r="O477" s="84"/>
      <c r="P477" s="84"/>
      <c r="Q477" s="84"/>
      <c r="R477" s="84"/>
      <c r="S477" s="84"/>
      <c r="T477" s="108"/>
      <c r="U477" s="108"/>
      <c r="V477" s="84"/>
      <c r="W477" s="84"/>
      <c r="X477" s="84"/>
      <c r="Y477" s="84"/>
      <c r="Z477" s="84"/>
      <c r="AA477" s="84"/>
      <c r="AB477" s="88" t="s">
        <v>584</v>
      </c>
      <c r="AC477" s="84"/>
      <c r="AD477" s="84"/>
      <c r="AE477" s="87"/>
      <c r="AF477" s="88">
        <v>84289</v>
      </c>
      <c r="AG477" s="39"/>
      <c r="AH477" s="39"/>
      <c r="AI477" s="88">
        <v>84309</v>
      </c>
      <c r="AJ477" s="39"/>
      <c r="AK477" s="39"/>
      <c r="AL477" s="88">
        <v>84329</v>
      </c>
      <c r="AM477" s="39"/>
      <c r="AN477" s="39"/>
      <c r="AO477" s="88">
        <v>84349</v>
      </c>
      <c r="AP477" s="39"/>
      <c r="AQ477" s="39"/>
      <c r="AR477" s="88">
        <v>84369</v>
      </c>
      <c r="AS477" s="39"/>
      <c r="AT477" s="39"/>
      <c r="AU477" s="88">
        <v>84294</v>
      </c>
      <c r="AV477" s="39"/>
      <c r="AW477" s="39"/>
      <c r="AX477" s="24">
        <v>116119</v>
      </c>
      <c r="AY477" s="39"/>
      <c r="AZ477" s="39"/>
      <c r="BA477" s="24">
        <v>110429</v>
      </c>
      <c r="BB477" s="39"/>
      <c r="BC477" s="39"/>
      <c r="BD477" s="24"/>
      <c r="BE477" s="39"/>
      <c r="BF477" s="39"/>
      <c r="BG477" s="24"/>
      <c r="BH477" s="39"/>
      <c r="BI477" s="39"/>
      <c r="BJ477" s="24"/>
      <c r="BK477" s="39"/>
      <c r="BL477" s="39"/>
      <c r="BM477" s="24"/>
      <c r="BN477" s="39"/>
      <c r="BO477" s="39"/>
    </row>
    <row r="478" spans="1:67" x14ac:dyDescent="0.2">
      <c r="A478" s="29" t="s">
        <v>25</v>
      </c>
      <c r="B478" s="29" t="s">
        <v>26</v>
      </c>
      <c r="C478" s="29">
        <f>'À renseigner'!$I$13</f>
        <v>0</v>
      </c>
      <c r="D478" s="82"/>
      <c r="E478" s="83"/>
      <c r="F478" s="83"/>
      <c r="G478" s="83"/>
      <c r="H478" s="83"/>
      <c r="I478" s="84"/>
      <c r="J478" s="84"/>
      <c r="K478" s="83" t="s">
        <v>27</v>
      </c>
      <c r="L478" s="83" t="s">
        <v>27</v>
      </c>
      <c r="M478" s="84"/>
      <c r="N478" s="84"/>
      <c r="O478" s="84"/>
      <c r="P478" s="84"/>
      <c r="Q478" s="84"/>
      <c r="R478" s="84"/>
      <c r="S478" s="84"/>
      <c r="T478" s="108"/>
      <c r="U478" s="108"/>
      <c r="V478" s="84"/>
      <c r="W478" s="84"/>
      <c r="X478" s="84"/>
      <c r="Y478" s="84"/>
      <c r="Z478" s="84"/>
      <c r="AA478" s="84"/>
      <c r="AB478" s="88" t="s">
        <v>584</v>
      </c>
      <c r="AC478" s="84"/>
      <c r="AD478" s="84"/>
      <c r="AE478" s="87"/>
      <c r="AF478" s="88">
        <v>84289</v>
      </c>
      <c r="AG478" s="39"/>
      <c r="AH478" s="39"/>
      <c r="AI478" s="88">
        <v>84309</v>
      </c>
      <c r="AJ478" s="39"/>
      <c r="AK478" s="39"/>
      <c r="AL478" s="88">
        <v>84329</v>
      </c>
      <c r="AM478" s="39"/>
      <c r="AN478" s="39"/>
      <c r="AO478" s="88">
        <v>84349</v>
      </c>
      <c r="AP478" s="39"/>
      <c r="AQ478" s="39"/>
      <c r="AR478" s="88">
        <v>84369</v>
      </c>
      <c r="AS478" s="39"/>
      <c r="AT478" s="39"/>
      <c r="AU478" s="88">
        <v>84294</v>
      </c>
      <c r="AV478" s="39"/>
      <c r="AW478" s="39"/>
      <c r="AX478" s="24">
        <v>116119</v>
      </c>
      <c r="AY478" s="39"/>
      <c r="AZ478" s="39"/>
      <c r="BA478" s="24">
        <v>110429</v>
      </c>
      <c r="BB478" s="39"/>
      <c r="BC478" s="39"/>
      <c r="BD478" s="24"/>
      <c r="BE478" s="39"/>
      <c r="BF478" s="39"/>
      <c r="BG478" s="24"/>
      <c r="BH478" s="39"/>
      <c r="BI478" s="39"/>
      <c r="BJ478" s="24"/>
      <c r="BK478" s="39"/>
      <c r="BL478" s="39"/>
      <c r="BM478" s="24"/>
      <c r="BN478" s="39"/>
      <c r="BO478" s="39"/>
    </row>
    <row r="479" spans="1:67" x14ac:dyDescent="0.2">
      <c r="A479" s="29" t="s">
        <v>25</v>
      </c>
      <c r="B479" s="29" t="s">
        <v>26</v>
      </c>
      <c r="C479" s="29">
        <f>'À renseigner'!$I$13</f>
        <v>0</v>
      </c>
      <c r="D479" s="82"/>
      <c r="E479" s="83"/>
      <c r="F479" s="83"/>
      <c r="G479" s="83"/>
      <c r="H479" s="83"/>
      <c r="I479" s="84"/>
      <c r="J479" s="84"/>
      <c r="K479" s="83" t="s">
        <v>27</v>
      </c>
      <c r="L479" s="83" t="s">
        <v>27</v>
      </c>
      <c r="M479" s="84"/>
      <c r="N479" s="84"/>
      <c r="O479" s="84"/>
      <c r="P479" s="84"/>
      <c r="Q479" s="84"/>
      <c r="R479" s="84"/>
      <c r="S479" s="84"/>
      <c r="T479" s="108"/>
      <c r="U479" s="108"/>
      <c r="V479" s="84"/>
      <c r="W479" s="84"/>
      <c r="X479" s="84"/>
      <c r="Y479" s="84"/>
      <c r="Z479" s="84"/>
      <c r="AA479" s="84"/>
      <c r="AB479" s="88" t="s">
        <v>584</v>
      </c>
      <c r="AC479" s="84"/>
      <c r="AD479" s="84"/>
      <c r="AE479" s="87"/>
      <c r="AF479" s="88">
        <v>84289</v>
      </c>
      <c r="AG479" s="39"/>
      <c r="AH479" s="39"/>
      <c r="AI479" s="88">
        <v>84309</v>
      </c>
      <c r="AJ479" s="39"/>
      <c r="AK479" s="39"/>
      <c r="AL479" s="88">
        <v>84329</v>
      </c>
      <c r="AM479" s="39"/>
      <c r="AN479" s="39"/>
      <c r="AO479" s="88">
        <v>84349</v>
      </c>
      <c r="AP479" s="39"/>
      <c r="AQ479" s="39"/>
      <c r="AR479" s="88">
        <v>84369</v>
      </c>
      <c r="AS479" s="39"/>
      <c r="AT479" s="39"/>
      <c r="AU479" s="88">
        <v>84294</v>
      </c>
      <c r="AV479" s="39"/>
      <c r="AW479" s="39"/>
      <c r="AX479" s="24">
        <v>116119</v>
      </c>
      <c r="AY479" s="39"/>
      <c r="AZ479" s="39"/>
      <c r="BA479" s="24">
        <v>110429</v>
      </c>
      <c r="BB479" s="39"/>
      <c r="BC479" s="39"/>
      <c r="BD479" s="24"/>
      <c r="BE479" s="39"/>
      <c r="BF479" s="39"/>
      <c r="BG479" s="24"/>
      <c r="BH479" s="39"/>
      <c r="BI479" s="39"/>
      <c r="BJ479" s="24"/>
      <c r="BK479" s="39"/>
      <c r="BL479" s="39"/>
      <c r="BM479" s="24"/>
      <c r="BN479" s="39"/>
      <c r="BO479" s="39"/>
    </row>
    <row r="480" spans="1:67" x14ac:dyDescent="0.2">
      <c r="A480" s="29" t="s">
        <v>25</v>
      </c>
      <c r="B480" s="29" t="s">
        <v>26</v>
      </c>
      <c r="C480" s="29">
        <f>'À renseigner'!$I$13</f>
        <v>0</v>
      </c>
      <c r="D480" s="82"/>
      <c r="E480" s="83"/>
      <c r="F480" s="83"/>
      <c r="G480" s="83"/>
      <c r="H480" s="83"/>
      <c r="I480" s="84"/>
      <c r="J480" s="84"/>
      <c r="K480" s="83" t="s">
        <v>27</v>
      </c>
      <c r="L480" s="83" t="s">
        <v>27</v>
      </c>
      <c r="M480" s="84"/>
      <c r="N480" s="84"/>
      <c r="O480" s="84"/>
      <c r="P480" s="84"/>
      <c r="Q480" s="84"/>
      <c r="R480" s="84"/>
      <c r="S480" s="84"/>
      <c r="T480" s="108"/>
      <c r="U480" s="108"/>
      <c r="V480" s="84"/>
      <c r="W480" s="84"/>
      <c r="X480" s="84"/>
      <c r="Y480" s="84"/>
      <c r="Z480" s="84"/>
      <c r="AA480" s="84"/>
      <c r="AB480" s="88" t="s">
        <v>584</v>
      </c>
      <c r="AC480" s="84"/>
      <c r="AD480" s="84"/>
      <c r="AE480" s="87"/>
      <c r="AF480" s="88">
        <v>84289</v>
      </c>
      <c r="AG480" s="39"/>
      <c r="AH480" s="39"/>
      <c r="AI480" s="88">
        <v>84309</v>
      </c>
      <c r="AJ480" s="39"/>
      <c r="AK480" s="39"/>
      <c r="AL480" s="88">
        <v>84329</v>
      </c>
      <c r="AM480" s="39"/>
      <c r="AN480" s="39"/>
      <c r="AO480" s="88">
        <v>84349</v>
      </c>
      <c r="AP480" s="39"/>
      <c r="AQ480" s="39"/>
      <c r="AR480" s="88">
        <v>84369</v>
      </c>
      <c r="AS480" s="39"/>
      <c r="AT480" s="39"/>
      <c r="AU480" s="88">
        <v>84294</v>
      </c>
      <c r="AV480" s="39"/>
      <c r="AW480" s="39"/>
      <c r="AX480" s="24">
        <v>116119</v>
      </c>
      <c r="AY480" s="39"/>
      <c r="AZ480" s="39"/>
      <c r="BA480" s="24">
        <v>110429</v>
      </c>
      <c r="BB480" s="39"/>
      <c r="BC480" s="39"/>
      <c r="BD480" s="24"/>
      <c r="BE480" s="39"/>
      <c r="BF480" s="39"/>
      <c r="BG480" s="24"/>
      <c r="BH480" s="39"/>
      <c r="BI480" s="39"/>
      <c r="BJ480" s="24"/>
      <c r="BK480" s="39"/>
      <c r="BL480" s="39"/>
      <c r="BM480" s="24"/>
      <c r="BN480" s="39"/>
      <c r="BO480" s="39"/>
    </row>
    <row r="481" spans="1:67" x14ac:dyDescent="0.2">
      <c r="A481" s="29" t="s">
        <v>25</v>
      </c>
      <c r="B481" s="29" t="s">
        <v>26</v>
      </c>
      <c r="C481" s="29">
        <f>'À renseigner'!$I$13</f>
        <v>0</v>
      </c>
      <c r="D481" s="82"/>
      <c r="E481" s="83"/>
      <c r="F481" s="83"/>
      <c r="G481" s="83"/>
      <c r="H481" s="83"/>
      <c r="I481" s="84"/>
      <c r="J481" s="84"/>
      <c r="K481" s="83" t="s">
        <v>27</v>
      </c>
      <c r="L481" s="83" t="s">
        <v>27</v>
      </c>
      <c r="M481" s="84"/>
      <c r="N481" s="84"/>
      <c r="O481" s="84"/>
      <c r="P481" s="84"/>
      <c r="Q481" s="84"/>
      <c r="R481" s="84"/>
      <c r="S481" s="84"/>
      <c r="T481" s="108"/>
      <c r="U481" s="108"/>
      <c r="V481" s="84"/>
      <c r="W481" s="84"/>
      <c r="X481" s="84"/>
      <c r="Y481" s="84"/>
      <c r="Z481" s="84"/>
      <c r="AA481" s="84"/>
      <c r="AB481" s="88" t="s">
        <v>584</v>
      </c>
      <c r="AC481" s="84"/>
      <c r="AD481" s="84"/>
      <c r="AE481" s="87"/>
      <c r="AF481" s="88">
        <v>84289</v>
      </c>
      <c r="AG481" s="39"/>
      <c r="AH481" s="39"/>
      <c r="AI481" s="88">
        <v>84309</v>
      </c>
      <c r="AJ481" s="39"/>
      <c r="AK481" s="39"/>
      <c r="AL481" s="88">
        <v>84329</v>
      </c>
      <c r="AM481" s="39"/>
      <c r="AN481" s="39"/>
      <c r="AO481" s="88">
        <v>84349</v>
      </c>
      <c r="AP481" s="39"/>
      <c r="AQ481" s="39"/>
      <c r="AR481" s="88">
        <v>84369</v>
      </c>
      <c r="AS481" s="39"/>
      <c r="AT481" s="39"/>
      <c r="AU481" s="88">
        <v>84294</v>
      </c>
      <c r="AV481" s="39"/>
      <c r="AW481" s="39"/>
      <c r="AX481" s="24">
        <v>116119</v>
      </c>
      <c r="AY481" s="39"/>
      <c r="AZ481" s="39"/>
      <c r="BA481" s="24">
        <v>110429</v>
      </c>
      <c r="BB481" s="39"/>
      <c r="BC481" s="39"/>
      <c r="BD481" s="24"/>
      <c r="BE481" s="39"/>
      <c r="BF481" s="39"/>
      <c r="BG481" s="24"/>
      <c r="BH481" s="39"/>
      <c r="BI481" s="39"/>
      <c r="BJ481" s="24"/>
      <c r="BK481" s="39"/>
      <c r="BL481" s="39"/>
      <c r="BM481" s="24"/>
      <c r="BN481" s="39"/>
      <c r="BO481" s="39"/>
    </row>
    <row r="482" spans="1:67" x14ac:dyDescent="0.2">
      <c r="A482" s="29" t="s">
        <v>25</v>
      </c>
      <c r="B482" s="29" t="s">
        <v>26</v>
      </c>
      <c r="C482" s="29">
        <f>'À renseigner'!$I$13</f>
        <v>0</v>
      </c>
      <c r="D482" s="82"/>
      <c r="E482" s="83"/>
      <c r="F482" s="83"/>
      <c r="G482" s="83"/>
      <c r="H482" s="83"/>
      <c r="I482" s="84"/>
      <c r="J482" s="84"/>
      <c r="K482" s="83" t="s">
        <v>27</v>
      </c>
      <c r="L482" s="83" t="s">
        <v>27</v>
      </c>
      <c r="M482" s="84"/>
      <c r="N482" s="84"/>
      <c r="O482" s="84"/>
      <c r="P482" s="84"/>
      <c r="Q482" s="84"/>
      <c r="R482" s="84"/>
      <c r="S482" s="84"/>
      <c r="T482" s="108"/>
      <c r="U482" s="108"/>
      <c r="V482" s="84"/>
      <c r="W482" s="84"/>
      <c r="X482" s="84"/>
      <c r="Y482" s="84"/>
      <c r="Z482" s="84"/>
      <c r="AA482" s="84"/>
      <c r="AB482" s="88" t="s">
        <v>584</v>
      </c>
      <c r="AC482" s="84"/>
      <c r="AD482" s="84"/>
      <c r="AE482" s="87"/>
      <c r="AF482" s="88">
        <v>84289</v>
      </c>
      <c r="AG482" s="39"/>
      <c r="AH482" s="39"/>
      <c r="AI482" s="88">
        <v>84309</v>
      </c>
      <c r="AJ482" s="39"/>
      <c r="AK482" s="39"/>
      <c r="AL482" s="88">
        <v>84329</v>
      </c>
      <c r="AM482" s="39"/>
      <c r="AN482" s="39"/>
      <c r="AO482" s="88">
        <v>84349</v>
      </c>
      <c r="AP482" s="39"/>
      <c r="AQ482" s="39"/>
      <c r="AR482" s="88">
        <v>84369</v>
      </c>
      <c r="AS482" s="39"/>
      <c r="AT482" s="39"/>
      <c r="AU482" s="88">
        <v>84294</v>
      </c>
      <c r="AV482" s="39"/>
      <c r="AW482" s="39"/>
      <c r="AX482" s="24">
        <v>116119</v>
      </c>
      <c r="AY482" s="39"/>
      <c r="AZ482" s="39"/>
      <c r="BA482" s="24">
        <v>110429</v>
      </c>
      <c r="BB482" s="39"/>
      <c r="BC482" s="39"/>
      <c r="BD482" s="24"/>
      <c r="BE482" s="39"/>
      <c r="BF482" s="39"/>
      <c r="BG482" s="24"/>
      <c r="BH482" s="39"/>
      <c r="BI482" s="39"/>
      <c r="BJ482" s="24"/>
      <c r="BK482" s="39"/>
      <c r="BL482" s="39"/>
      <c r="BM482" s="24"/>
      <c r="BN482" s="39"/>
      <c r="BO482" s="39"/>
    </row>
    <row r="483" spans="1:67" x14ac:dyDescent="0.2">
      <c r="A483" s="29" t="s">
        <v>25</v>
      </c>
      <c r="B483" s="29" t="s">
        <v>26</v>
      </c>
      <c r="C483" s="29">
        <f>'À renseigner'!$I$13</f>
        <v>0</v>
      </c>
      <c r="D483" s="82"/>
      <c r="E483" s="83"/>
      <c r="F483" s="83"/>
      <c r="G483" s="83"/>
      <c r="H483" s="83"/>
      <c r="I483" s="84"/>
      <c r="J483" s="84"/>
      <c r="K483" s="83" t="s">
        <v>27</v>
      </c>
      <c r="L483" s="83" t="s">
        <v>27</v>
      </c>
      <c r="M483" s="84"/>
      <c r="N483" s="84"/>
      <c r="O483" s="84"/>
      <c r="P483" s="84"/>
      <c r="Q483" s="84"/>
      <c r="R483" s="84"/>
      <c r="S483" s="84"/>
      <c r="T483" s="108"/>
      <c r="U483" s="108"/>
      <c r="V483" s="84"/>
      <c r="W483" s="84"/>
      <c r="X483" s="84"/>
      <c r="Y483" s="84"/>
      <c r="Z483" s="84"/>
      <c r="AA483" s="84"/>
      <c r="AB483" s="88" t="s">
        <v>584</v>
      </c>
      <c r="AC483" s="84"/>
      <c r="AD483" s="84"/>
      <c r="AE483" s="87"/>
      <c r="AF483" s="88">
        <v>84289</v>
      </c>
      <c r="AG483" s="39"/>
      <c r="AH483" s="39"/>
      <c r="AI483" s="88">
        <v>84309</v>
      </c>
      <c r="AJ483" s="39"/>
      <c r="AK483" s="39"/>
      <c r="AL483" s="88">
        <v>84329</v>
      </c>
      <c r="AM483" s="39"/>
      <c r="AN483" s="39"/>
      <c r="AO483" s="88">
        <v>84349</v>
      </c>
      <c r="AP483" s="39"/>
      <c r="AQ483" s="39"/>
      <c r="AR483" s="88">
        <v>84369</v>
      </c>
      <c r="AS483" s="39"/>
      <c r="AT483" s="39"/>
      <c r="AU483" s="88">
        <v>84294</v>
      </c>
      <c r="AV483" s="39"/>
      <c r="AW483" s="39"/>
      <c r="AX483" s="24">
        <v>116119</v>
      </c>
      <c r="AY483" s="39"/>
      <c r="AZ483" s="39"/>
      <c r="BA483" s="24">
        <v>110429</v>
      </c>
      <c r="BB483" s="39"/>
      <c r="BC483" s="39"/>
      <c r="BD483" s="24"/>
      <c r="BE483" s="39"/>
      <c r="BF483" s="39"/>
      <c r="BG483" s="24"/>
      <c r="BH483" s="39"/>
      <c r="BI483" s="39"/>
      <c r="BJ483" s="24"/>
      <c r="BK483" s="39"/>
      <c r="BL483" s="39"/>
      <c r="BM483" s="24"/>
      <c r="BN483" s="39"/>
      <c r="BO483" s="39"/>
    </row>
    <row r="484" spans="1:67" x14ac:dyDescent="0.2">
      <c r="A484" s="29" t="s">
        <v>25</v>
      </c>
      <c r="B484" s="29" t="s">
        <v>26</v>
      </c>
      <c r="C484" s="29">
        <f>'À renseigner'!$I$13</f>
        <v>0</v>
      </c>
      <c r="D484" s="82"/>
      <c r="E484" s="83"/>
      <c r="F484" s="83"/>
      <c r="G484" s="83"/>
      <c r="H484" s="83"/>
      <c r="I484" s="84"/>
      <c r="J484" s="84"/>
      <c r="K484" s="83" t="s">
        <v>27</v>
      </c>
      <c r="L484" s="83" t="s">
        <v>27</v>
      </c>
      <c r="M484" s="84"/>
      <c r="N484" s="84"/>
      <c r="O484" s="84"/>
      <c r="P484" s="84"/>
      <c r="Q484" s="84"/>
      <c r="R484" s="84"/>
      <c r="S484" s="84"/>
      <c r="T484" s="108"/>
      <c r="U484" s="108"/>
      <c r="V484" s="84"/>
      <c r="W484" s="84"/>
      <c r="X484" s="84"/>
      <c r="Y484" s="84"/>
      <c r="Z484" s="84"/>
      <c r="AA484" s="84"/>
      <c r="AB484" s="88" t="s">
        <v>584</v>
      </c>
      <c r="AC484" s="84"/>
      <c r="AD484" s="84"/>
      <c r="AE484" s="87"/>
      <c r="AF484" s="88">
        <v>84289</v>
      </c>
      <c r="AG484" s="39"/>
      <c r="AH484" s="39"/>
      <c r="AI484" s="88">
        <v>84309</v>
      </c>
      <c r="AJ484" s="39"/>
      <c r="AK484" s="39"/>
      <c r="AL484" s="88">
        <v>84329</v>
      </c>
      <c r="AM484" s="39"/>
      <c r="AN484" s="39"/>
      <c r="AO484" s="88">
        <v>84349</v>
      </c>
      <c r="AP484" s="39"/>
      <c r="AQ484" s="39"/>
      <c r="AR484" s="88">
        <v>84369</v>
      </c>
      <c r="AS484" s="39"/>
      <c r="AT484" s="39"/>
      <c r="AU484" s="88">
        <v>84294</v>
      </c>
      <c r="AV484" s="39"/>
      <c r="AW484" s="39"/>
      <c r="AX484" s="24">
        <v>116119</v>
      </c>
      <c r="AY484" s="39"/>
      <c r="AZ484" s="39"/>
      <c r="BA484" s="24">
        <v>110429</v>
      </c>
      <c r="BB484" s="39"/>
      <c r="BC484" s="39"/>
      <c r="BD484" s="24"/>
      <c r="BE484" s="39"/>
      <c r="BF484" s="39"/>
      <c r="BG484" s="24"/>
      <c r="BH484" s="39"/>
      <c r="BI484" s="39"/>
      <c r="BJ484" s="24"/>
      <c r="BK484" s="39"/>
      <c r="BL484" s="39"/>
      <c r="BM484" s="24"/>
      <c r="BN484" s="39"/>
      <c r="BO484" s="39"/>
    </row>
    <row r="485" spans="1:67" x14ac:dyDescent="0.2">
      <c r="A485" s="29" t="s">
        <v>25</v>
      </c>
      <c r="B485" s="29" t="s">
        <v>26</v>
      </c>
      <c r="C485" s="29">
        <f>'À renseigner'!$I$13</f>
        <v>0</v>
      </c>
      <c r="D485" s="82"/>
      <c r="E485" s="83"/>
      <c r="F485" s="83"/>
      <c r="G485" s="83"/>
      <c r="H485" s="83"/>
      <c r="I485" s="84"/>
      <c r="J485" s="84"/>
      <c r="K485" s="83" t="s">
        <v>27</v>
      </c>
      <c r="L485" s="83" t="s">
        <v>27</v>
      </c>
      <c r="M485" s="84"/>
      <c r="N485" s="84"/>
      <c r="O485" s="84"/>
      <c r="P485" s="84"/>
      <c r="Q485" s="84"/>
      <c r="R485" s="84"/>
      <c r="S485" s="84"/>
      <c r="T485" s="108"/>
      <c r="U485" s="108"/>
      <c r="V485" s="84"/>
      <c r="W485" s="84"/>
      <c r="X485" s="84"/>
      <c r="Y485" s="84"/>
      <c r="Z485" s="84"/>
      <c r="AA485" s="84"/>
      <c r="AB485" s="88" t="s">
        <v>584</v>
      </c>
      <c r="AC485" s="84"/>
      <c r="AD485" s="84"/>
      <c r="AE485" s="87"/>
      <c r="AF485" s="88">
        <v>84289</v>
      </c>
      <c r="AG485" s="39"/>
      <c r="AH485" s="39"/>
      <c r="AI485" s="88">
        <v>84309</v>
      </c>
      <c r="AJ485" s="39"/>
      <c r="AK485" s="39"/>
      <c r="AL485" s="88">
        <v>84329</v>
      </c>
      <c r="AM485" s="39"/>
      <c r="AN485" s="39"/>
      <c r="AO485" s="88">
        <v>84349</v>
      </c>
      <c r="AP485" s="39"/>
      <c r="AQ485" s="39"/>
      <c r="AR485" s="88">
        <v>84369</v>
      </c>
      <c r="AS485" s="39"/>
      <c r="AT485" s="39"/>
      <c r="AU485" s="88">
        <v>84294</v>
      </c>
      <c r="AV485" s="39"/>
      <c r="AW485" s="39"/>
      <c r="AX485" s="24">
        <v>116119</v>
      </c>
      <c r="AY485" s="39"/>
      <c r="AZ485" s="39"/>
      <c r="BA485" s="24">
        <v>110429</v>
      </c>
      <c r="BB485" s="39"/>
      <c r="BC485" s="39"/>
      <c r="BD485" s="24"/>
      <c r="BE485" s="39"/>
      <c r="BF485" s="39"/>
      <c r="BG485" s="24"/>
      <c r="BH485" s="39"/>
      <c r="BI485" s="39"/>
      <c r="BJ485" s="24"/>
      <c r="BK485" s="39"/>
      <c r="BL485" s="39"/>
      <c r="BM485" s="24"/>
      <c r="BN485" s="39"/>
      <c r="BO485" s="39"/>
    </row>
    <row r="486" spans="1:67" x14ac:dyDescent="0.2">
      <c r="A486" s="29" t="s">
        <v>25</v>
      </c>
      <c r="B486" s="29" t="s">
        <v>26</v>
      </c>
      <c r="C486" s="29">
        <f>'À renseigner'!$I$13</f>
        <v>0</v>
      </c>
      <c r="D486" s="82"/>
      <c r="E486" s="83"/>
      <c r="F486" s="83"/>
      <c r="G486" s="83"/>
      <c r="H486" s="83"/>
      <c r="I486" s="84"/>
      <c r="J486" s="84"/>
      <c r="K486" s="83" t="s">
        <v>27</v>
      </c>
      <c r="L486" s="83" t="s">
        <v>27</v>
      </c>
      <c r="M486" s="84"/>
      <c r="N486" s="84"/>
      <c r="O486" s="84"/>
      <c r="P486" s="84"/>
      <c r="Q486" s="84"/>
      <c r="R486" s="84"/>
      <c r="S486" s="84"/>
      <c r="T486" s="108"/>
      <c r="U486" s="108"/>
      <c r="V486" s="84"/>
      <c r="W486" s="84"/>
      <c r="X486" s="84"/>
      <c r="Y486" s="84"/>
      <c r="Z486" s="84"/>
      <c r="AA486" s="84"/>
      <c r="AB486" s="88" t="s">
        <v>584</v>
      </c>
      <c r="AC486" s="84"/>
      <c r="AD486" s="84"/>
      <c r="AE486" s="87"/>
      <c r="AF486" s="88">
        <v>84289</v>
      </c>
      <c r="AG486" s="39"/>
      <c r="AH486" s="39"/>
      <c r="AI486" s="88">
        <v>84309</v>
      </c>
      <c r="AJ486" s="39"/>
      <c r="AK486" s="39"/>
      <c r="AL486" s="88">
        <v>84329</v>
      </c>
      <c r="AM486" s="39"/>
      <c r="AN486" s="39"/>
      <c r="AO486" s="88">
        <v>84349</v>
      </c>
      <c r="AP486" s="39"/>
      <c r="AQ486" s="39"/>
      <c r="AR486" s="88">
        <v>84369</v>
      </c>
      <c r="AS486" s="39"/>
      <c r="AT486" s="39"/>
      <c r="AU486" s="88">
        <v>84294</v>
      </c>
      <c r="AV486" s="39"/>
      <c r="AW486" s="39"/>
      <c r="AX486" s="24">
        <v>116119</v>
      </c>
      <c r="AY486" s="39"/>
      <c r="AZ486" s="39"/>
      <c r="BA486" s="24">
        <v>110429</v>
      </c>
      <c r="BB486" s="39"/>
      <c r="BC486" s="39"/>
      <c r="BD486" s="24"/>
      <c r="BE486" s="39"/>
      <c r="BF486" s="39"/>
      <c r="BG486" s="24"/>
      <c r="BH486" s="39"/>
      <c r="BI486" s="39"/>
      <c r="BJ486" s="24"/>
      <c r="BK486" s="39"/>
      <c r="BL486" s="39"/>
      <c r="BM486" s="24"/>
      <c r="BN486" s="39"/>
      <c r="BO486" s="39"/>
    </row>
    <row r="487" spans="1:67" x14ac:dyDescent="0.2">
      <c r="A487" s="29" t="s">
        <v>25</v>
      </c>
      <c r="B487" s="29" t="s">
        <v>26</v>
      </c>
      <c r="C487" s="29">
        <f>'À renseigner'!$I$13</f>
        <v>0</v>
      </c>
      <c r="D487" s="82"/>
      <c r="E487" s="83"/>
      <c r="F487" s="83"/>
      <c r="G487" s="83"/>
      <c r="H487" s="83"/>
      <c r="I487" s="84"/>
      <c r="J487" s="84"/>
      <c r="K487" s="83" t="s">
        <v>27</v>
      </c>
      <c r="L487" s="83" t="s">
        <v>27</v>
      </c>
      <c r="M487" s="84"/>
      <c r="N487" s="84"/>
      <c r="O487" s="84"/>
      <c r="P487" s="84"/>
      <c r="Q487" s="84"/>
      <c r="R487" s="84"/>
      <c r="S487" s="84"/>
      <c r="T487" s="108"/>
      <c r="U487" s="108"/>
      <c r="V487" s="84"/>
      <c r="W487" s="84"/>
      <c r="X487" s="84"/>
      <c r="Y487" s="84"/>
      <c r="Z487" s="84"/>
      <c r="AA487" s="84"/>
      <c r="AB487" s="88" t="s">
        <v>584</v>
      </c>
      <c r="AC487" s="84"/>
      <c r="AD487" s="84"/>
      <c r="AE487" s="87"/>
      <c r="AF487" s="88">
        <v>84289</v>
      </c>
      <c r="AG487" s="39"/>
      <c r="AH487" s="39"/>
      <c r="AI487" s="88">
        <v>84309</v>
      </c>
      <c r="AJ487" s="39"/>
      <c r="AK487" s="39"/>
      <c r="AL487" s="88">
        <v>84329</v>
      </c>
      <c r="AM487" s="39"/>
      <c r="AN487" s="39"/>
      <c r="AO487" s="88">
        <v>84349</v>
      </c>
      <c r="AP487" s="39"/>
      <c r="AQ487" s="39"/>
      <c r="AR487" s="88">
        <v>84369</v>
      </c>
      <c r="AS487" s="39"/>
      <c r="AT487" s="39"/>
      <c r="AU487" s="88">
        <v>84294</v>
      </c>
      <c r="AV487" s="39"/>
      <c r="AW487" s="39"/>
      <c r="AX487" s="24">
        <v>116119</v>
      </c>
      <c r="AY487" s="39"/>
      <c r="AZ487" s="39"/>
      <c r="BA487" s="24">
        <v>110429</v>
      </c>
      <c r="BB487" s="39"/>
      <c r="BC487" s="39"/>
      <c r="BD487" s="24"/>
      <c r="BE487" s="39"/>
      <c r="BF487" s="39"/>
      <c r="BG487" s="24"/>
      <c r="BH487" s="39"/>
      <c r="BI487" s="39"/>
      <c r="BJ487" s="24"/>
      <c r="BK487" s="39"/>
      <c r="BL487" s="39"/>
      <c r="BM487" s="24"/>
      <c r="BN487" s="39"/>
      <c r="BO487" s="39"/>
    </row>
    <row r="488" spans="1:67" x14ac:dyDescent="0.2">
      <c r="A488" s="29" t="s">
        <v>25</v>
      </c>
      <c r="B488" s="29" t="s">
        <v>26</v>
      </c>
      <c r="C488" s="29">
        <f>'À renseigner'!$I$13</f>
        <v>0</v>
      </c>
      <c r="D488" s="82"/>
      <c r="E488" s="83"/>
      <c r="F488" s="83"/>
      <c r="G488" s="83"/>
      <c r="H488" s="83"/>
      <c r="I488" s="84"/>
      <c r="J488" s="84"/>
      <c r="K488" s="83" t="s">
        <v>27</v>
      </c>
      <c r="L488" s="83" t="s">
        <v>27</v>
      </c>
      <c r="M488" s="84"/>
      <c r="N488" s="84"/>
      <c r="O488" s="84"/>
      <c r="P488" s="84"/>
      <c r="Q488" s="84"/>
      <c r="R488" s="84"/>
      <c r="S488" s="84"/>
      <c r="T488" s="108"/>
      <c r="U488" s="108"/>
      <c r="V488" s="84"/>
      <c r="W488" s="84"/>
      <c r="X488" s="84"/>
      <c r="Y488" s="84"/>
      <c r="Z488" s="84"/>
      <c r="AA488" s="84"/>
      <c r="AB488" s="88" t="s">
        <v>584</v>
      </c>
      <c r="AC488" s="84"/>
      <c r="AD488" s="84"/>
      <c r="AE488" s="87"/>
      <c r="AF488" s="88">
        <v>84289</v>
      </c>
      <c r="AG488" s="39"/>
      <c r="AH488" s="39"/>
      <c r="AI488" s="88">
        <v>84309</v>
      </c>
      <c r="AJ488" s="39"/>
      <c r="AK488" s="39"/>
      <c r="AL488" s="88">
        <v>84329</v>
      </c>
      <c r="AM488" s="39"/>
      <c r="AN488" s="39"/>
      <c r="AO488" s="88">
        <v>84349</v>
      </c>
      <c r="AP488" s="39"/>
      <c r="AQ488" s="39"/>
      <c r="AR488" s="88">
        <v>84369</v>
      </c>
      <c r="AS488" s="39"/>
      <c r="AT488" s="39"/>
      <c r="AU488" s="88">
        <v>84294</v>
      </c>
      <c r="AV488" s="39"/>
      <c r="AW488" s="39"/>
      <c r="AX488" s="24">
        <v>116119</v>
      </c>
      <c r="AY488" s="39"/>
      <c r="AZ488" s="39"/>
      <c r="BA488" s="24">
        <v>110429</v>
      </c>
      <c r="BB488" s="39"/>
      <c r="BC488" s="39"/>
      <c r="BD488" s="24"/>
      <c r="BE488" s="39"/>
      <c r="BF488" s="39"/>
      <c r="BG488" s="24"/>
      <c r="BH488" s="39"/>
      <c r="BI488" s="39"/>
      <c r="BJ488" s="24"/>
      <c r="BK488" s="39"/>
      <c r="BL488" s="39"/>
      <c r="BM488" s="24"/>
      <c r="BN488" s="39"/>
      <c r="BO488" s="39"/>
    </row>
    <row r="489" spans="1:67" x14ac:dyDescent="0.2">
      <c r="A489" s="29" t="s">
        <v>25</v>
      </c>
      <c r="B489" s="29" t="s">
        <v>26</v>
      </c>
      <c r="C489" s="29">
        <f>'À renseigner'!$I$13</f>
        <v>0</v>
      </c>
      <c r="D489" s="82"/>
      <c r="E489" s="83"/>
      <c r="F489" s="83"/>
      <c r="G489" s="83"/>
      <c r="H489" s="83"/>
      <c r="I489" s="84"/>
      <c r="J489" s="84"/>
      <c r="K489" s="83" t="s">
        <v>27</v>
      </c>
      <c r="L489" s="83" t="s">
        <v>27</v>
      </c>
      <c r="M489" s="84"/>
      <c r="N489" s="84"/>
      <c r="O489" s="84"/>
      <c r="P489" s="84"/>
      <c r="Q489" s="84"/>
      <c r="R489" s="84"/>
      <c r="S489" s="84"/>
      <c r="T489" s="108"/>
      <c r="U489" s="108"/>
      <c r="V489" s="84"/>
      <c r="W489" s="84"/>
      <c r="X489" s="84"/>
      <c r="Y489" s="84"/>
      <c r="Z489" s="84"/>
      <c r="AA489" s="84"/>
      <c r="AB489" s="88" t="s">
        <v>584</v>
      </c>
      <c r="AC489" s="84"/>
      <c r="AD489" s="84"/>
      <c r="AE489" s="87"/>
      <c r="AF489" s="88">
        <v>84289</v>
      </c>
      <c r="AG489" s="39"/>
      <c r="AH489" s="39"/>
      <c r="AI489" s="88">
        <v>84309</v>
      </c>
      <c r="AJ489" s="39"/>
      <c r="AK489" s="39"/>
      <c r="AL489" s="88">
        <v>84329</v>
      </c>
      <c r="AM489" s="39"/>
      <c r="AN489" s="39"/>
      <c r="AO489" s="88">
        <v>84349</v>
      </c>
      <c r="AP489" s="39"/>
      <c r="AQ489" s="39"/>
      <c r="AR489" s="88">
        <v>84369</v>
      </c>
      <c r="AS489" s="39"/>
      <c r="AT489" s="39"/>
      <c r="AU489" s="88">
        <v>84294</v>
      </c>
      <c r="AV489" s="39"/>
      <c r="AW489" s="39"/>
      <c r="AX489" s="24">
        <v>116119</v>
      </c>
      <c r="AY489" s="39"/>
      <c r="AZ489" s="39"/>
      <c r="BA489" s="24">
        <v>110429</v>
      </c>
      <c r="BB489" s="39"/>
      <c r="BC489" s="39"/>
      <c r="BD489" s="24"/>
      <c r="BE489" s="39"/>
      <c r="BF489" s="39"/>
      <c r="BG489" s="24"/>
      <c r="BH489" s="39"/>
      <c r="BI489" s="39"/>
      <c r="BJ489" s="24"/>
      <c r="BK489" s="39"/>
      <c r="BL489" s="39"/>
      <c r="BM489" s="24"/>
      <c r="BN489" s="39"/>
      <c r="BO489" s="39"/>
    </row>
    <row r="490" spans="1:67" x14ac:dyDescent="0.2">
      <c r="A490" s="29" t="s">
        <v>25</v>
      </c>
      <c r="B490" s="29" t="s">
        <v>26</v>
      </c>
      <c r="C490" s="29">
        <f>'À renseigner'!$I$13</f>
        <v>0</v>
      </c>
      <c r="D490" s="82"/>
      <c r="E490" s="83"/>
      <c r="F490" s="83"/>
      <c r="G490" s="83"/>
      <c r="H490" s="83"/>
      <c r="I490" s="84"/>
      <c r="J490" s="84"/>
      <c r="K490" s="83" t="s">
        <v>27</v>
      </c>
      <c r="L490" s="83" t="s">
        <v>27</v>
      </c>
      <c r="M490" s="84"/>
      <c r="N490" s="84"/>
      <c r="O490" s="84"/>
      <c r="P490" s="84"/>
      <c r="Q490" s="84"/>
      <c r="R490" s="84"/>
      <c r="S490" s="84"/>
      <c r="T490" s="108"/>
      <c r="U490" s="108"/>
      <c r="V490" s="84"/>
      <c r="W490" s="84"/>
      <c r="X490" s="84"/>
      <c r="Y490" s="84"/>
      <c r="Z490" s="84"/>
      <c r="AA490" s="84"/>
      <c r="AB490" s="88" t="s">
        <v>584</v>
      </c>
      <c r="AC490" s="84"/>
      <c r="AD490" s="84"/>
      <c r="AE490" s="87"/>
      <c r="AF490" s="88">
        <v>84289</v>
      </c>
      <c r="AG490" s="39"/>
      <c r="AH490" s="39"/>
      <c r="AI490" s="88">
        <v>84309</v>
      </c>
      <c r="AJ490" s="39"/>
      <c r="AK490" s="39"/>
      <c r="AL490" s="88">
        <v>84329</v>
      </c>
      <c r="AM490" s="39"/>
      <c r="AN490" s="39"/>
      <c r="AO490" s="88">
        <v>84349</v>
      </c>
      <c r="AP490" s="39"/>
      <c r="AQ490" s="39"/>
      <c r="AR490" s="88">
        <v>84369</v>
      </c>
      <c r="AS490" s="39"/>
      <c r="AT490" s="39"/>
      <c r="AU490" s="88">
        <v>84294</v>
      </c>
      <c r="AV490" s="39"/>
      <c r="AW490" s="39"/>
      <c r="AX490" s="24">
        <v>116119</v>
      </c>
      <c r="AY490" s="39"/>
      <c r="AZ490" s="39"/>
      <c r="BA490" s="24">
        <v>110429</v>
      </c>
      <c r="BB490" s="39"/>
      <c r="BC490" s="39"/>
      <c r="BD490" s="24"/>
      <c r="BE490" s="39"/>
      <c r="BF490" s="39"/>
      <c r="BG490" s="24"/>
      <c r="BH490" s="39"/>
      <c r="BI490" s="39"/>
      <c r="BJ490" s="24"/>
      <c r="BK490" s="39"/>
      <c r="BL490" s="39"/>
      <c r="BM490" s="24"/>
      <c r="BN490" s="39"/>
      <c r="BO490" s="39"/>
    </row>
    <row r="491" spans="1:67" x14ac:dyDescent="0.2">
      <c r="A491" s="29" t="s">
        <v>25</v>
      </c>
      <c r="B491" s="29" t="s">
        <v>26</v>
      </c>
      <c r="C491" s="29">
        <f>'À renseigner'!$I$13</f>
        <v>0</v>
      </c>
      <c r="D491" s="82"/>
      <c r="E491" s="83"/>
      <c r="F491" s="83"/>
      <c r="G491" s="83"/>
      <c r="H491" s="83"/>
      <c r="I491" s="84"/>
      <c r="J491" s="84"/>
      <c r="K491" s="83" t="s">
        <v>27</v>
      </c>
      <c r="L491" s="83" t="s">
        <v>27</v>
      </c>
      <c r="M491" s="84"/>
      <c r="N491" s="84"/>
      <c r="O491" s="84"/>
      <c r="P491" s="84"/>
      <c r="Q491" s="84"/>
      <c r="R491" s="84"/>
      <c r="S491" s="84"/>
      <c r="T491" s="108"/>
      <c r="U491" s="108"/>
      <c r="V491" s="84"/>
      <c r="W491" s="84"/>
      <c r="X491" s="84"/>
      <c r="Y491" s="84"/>
      <c r="Z491" s="84"/>
      <c r="AA491" s="84"/>
      <c r="AB491" s="88" t="s">
        <v>584</v>
      </c>
      <c r="AC491" s="84"/>
      <c r="AD491" s="84"/>
      <c r="AE491" s="87"/>
      <c r="AF491" s="88">
        <v>84289</v>
      </c>
      <c r="AG491" s="39"/>
      <c r="AH491" s="39"/>
      <c r="AI491" s="88">
        <v>84309</v>
      </c>
      <c r="AJ491" s="39"/>
      <c r="AK491" s="39"/>
      <c r="AL491" s="88">
        <v>84329</v>
      </c>
      <c r="AM491" s="39"/>
      <c r="AN491" s="39"/>
      <c r="AO491" s="88">
        <v>84349</v>
      </c>
      <c r="AP491" s="39"/>
      <c r="AQ491" s="39"/>
      <c r="AR491" s="88">
        <v>84369</v>
      </c>
      <c r="AS491" s="39"/>
      <c r="AT491" s="39"/>
      <c r="AU491" s="88">
        <v>84294</v>
      </c>
      <c r="AV491" s="39"/>
      <c r="AW491" s="39"/>
      <c r="AX491" s="24">
        <v>116119</v>
      </c>
      <c r="AY491" s="39"/>
      <c r="AZ491" s="39"/>
      <c r="BA491" s="24">
        <v>110429</v>
      </c>
      <c r="BB491" s="39"/>
      <c r="BC491" s="39"/>
      <c r="BD491" s="24"/>
      <c r="BE491" s="39"/>
      <c r="BF491" s="39"/>
      <c r="BG491" s="24"/>
      <c r="BH491" s="39"/>
      <c r="BI491" s="39"/>
      <c r="BJ491" s="24"/>
      <c r="BK491" s="39"/>
      <c r="BL491" s="39"/>
      <c r="BM491" s="24"/>
      <c r="BN491" s="39"/>
      <c r="BO491" s="39"/>
    </row>
    <row r="492" spans="1:67" x14ac:dyDescent="0.2">
      <c r="A492" s="29" t="s">
        <v>25</v>
      </c>
      <c r="B492" s="29" t="s">
        <v>26</v>
      </c>
      <c r="C492" s="29">
        <f>'À renseigner'!$I$13</f>
        <v>0</v>
      </c>
      <c r="D492" s="82"/>
      <c r="E492" s="83"/>
      <c r="F492" s="83"/>
      <c r="G492" s="83"/>
      <c r="H492" s="83"/>
      <c r="I492" s="84"/>
      <c r="J492" s="84"/>
      <c r="K492" s="83" t="s">
        <v>27</v>
      </c>
      <c r="L492" s="83" t="s">
        <v>27</v>
      </c>
      <c r="M492" s="84"/>
      <c r="N492" s="84"/>
      <c r="O492" s="84"/>
      <c r="P492" s="84"/>
      <c r="Q492" s="84"/>
      <c r="R492" s="84"/>
      <c r="S492" s="84"/>
      <c r="T492" s="108"/>
      <c r="U492" s="108"/>
      <c r="V492" s="84"/>
      <c r="W492" s="84"/>
      <c r="X492" s="84"/>
      <c r="Y492" s="84"/>
      <c r="Z492" s="84"/>
      <c r="AA492" s="84"/>
      <c r="AB492" s="88" t="s">
        <v>584</v>
      </c>
      <c r="AC492" s="84"/>
      <c r="AD492" s="84"/>
      <c r="AE492" s="87"/>
      <c r="AF492" s="88">
        <v>84289</v>
      </c>
      <c r="AG492" s="39"/>
      <c r="AH492" s="39"/>
      <c r="AI492" s="88">
        <v>84309</v>
      </c>
      <c r="AJ492" s="39"/>
      <c r="AK492" s="39"/>
      <c r="AL492" s="88">
        <v>84329</v>
      </c>
      <c r="AM492" s="39"/>
      <c r="AN492" s="39"/>
      <c r="AO492" s="88">
        <v>84349</v>
      </c>
      <c r="AP492" s="39"/>
      <c r="AQ492" s="39"/>
      <c r="AR492" s="88">
        <v>84369</v>
      </c>
      <c r="AS492" s="39"/>
      <c r="AT492" s="39"/>
      <c r="AU492" s="88">
        <v>84294</v>
      </c>
      <c r="AV492" s="39"/>
      <c r="AW492" s="39"/>
      <c r="AX492" s="24">
        <v>116119</v>
      </c>
      <c r="AY492" s="39"/>
      <c r="AZ492" s="39"/>
      <c r="BA492" s="24">
        <v>110429</v>
      </c>
      <c r="BB492" s="39"/>
      <c r="BC492" s="39"/>
      <c r="BD492" s="24"/>
      <c r="BE492" s="39"/>
      <c r="BF492" s="39"/>
      <c r="BG492" s="24"/>
      <c r="BH492" s="39"/>
      <c r="BI492" s="39"/>
      <c r="BJ492" s="24"/>
      <c r="BK492" s="39"/>
      <c r="BL492" s="39"/>
      <c r="BM492" s="24"/>
      <c r="BN492" s="39"/>
      <c r="BO492" s="39"/>
    </row>
    <row r="493" spans="1:67" x14ac:dyDescent="0.2">
      <c r="A493" s="29" t="s">
        <v>25</v>
      </c>
      <c r="B493" s="29" t="s">
        <v>26</v>
      </c>
      <c r="C493" s="29">
        <f>'À renseigner'!$I$13</f>
        <v>0</v>
      </c>
      <c r="D493" s="82"/>
      <c r="E493" s="83"/>
      <c r="F493" s="83"/>
      <c r="G493" s="83"/>
      <c r="H493" s="83"/>
      <c r="I493" s="84"/>
      <c r="J493" s="84"/>
      <c r="K493" s="83" t="s">
        <v>27</v>
      </c>
      <c r="L493" s="83" t="s">
        <v>27</v>
      </c>
      <c r="M493" s="84"/>
      <c r="N493" s="84"/>
      <c r="O493" s="84"/>
      <c r="P493" s="84"/>
      <c r="Q493" s="84"/>
      <c r="R493" s="84"/>
      <c r="S493" s="84"/>
      <c r="T493" s="108"/>
      <c r="U493" s="108"/>
      <c r="V493" s="84"/>
      <c r="W493" s="84"/>
      <c r="X493" s="84"/>
      <c r="Y493" s="84"/>
      <c r="Z493" s="84"/>
      <c r="AA493" s="84"/>
      <c r="AB493" s="88" t="s">
        <v>584</v>
      </c>
      <c r="AC493" s="84"/>
      <c r="AD493" s="84"/>
      <c r="AE493" s="87"/>
      <c r="AF493" s="88">
        <v>84289</v>
      </c>
      <c r="AG493" s="39"/>
      <c r="AH493" s="39"/>
      <c r="AI493" s="88">
        <v>84309</v>
      </c>
      <c r="AJ493" s="39"/>
      <c r="AK493" s="39"/>
      <c r="AL493" s="88">
        <v>84329</v>
      </c>
      <c r="AM493" s="39"/>
      <c r="AN493" s="39"/>
      <c r="AO493" s="88">
        <v>84349</v>
      </c>
      <c r="AP493" s="39"/>
      <c r="AQ493" s="39"/>
      <c r="AR493" s="88">
        <v>84369</v>
      </c>
      <c r="AS493" s="39"/>
      <c r="AT493" s="39"/>
      <c r="AU493" s="88">
        <v>84294</v>
      </c>
      <c r="AV493" s="39"/>
      <c r="AW493" s="39"/>
      <c r="AX493" s="24">
        <v>116119</v>
      </c>
      <c r="AY493" s="39"/>
      <c r="AZ493" s="39"/>
      <c r="BA493" s="24">
        <v>110429</v>
      </c>
      <c r="BB493" s="39"/>
      <c r="BC493" s="39"/>
      <c r="BD493" s="24"/>
      <c r="BE493" s="39"/>
      <c r="BF493" s="39"/>
      <c r="BG493" s="24"/>
      <c r="BH493" s="39"/>
      <c r="BI493" s="39"/>
      <c r="BJ493" s="24"/>
      <c r="BK493" s="39"/>
      <c r="BL493" s="39"/>
      <c r="BM493" s="24"/>
      <c r="BN493" s="39"/>
      <c r="BO493" s="39"/>
    </row>
    <row r="494" spans="1:67" x14ac:dyDescent="0.2">
      <c r="A494" s="29" t="s">
        <v>25</v>
      </c>
      <c r="B494" s="29" t="s">
        <v>26</v>
      </c>
      <c r="C494" s="29">
        <f>'À renseigner'!$I$13</f>
        <v>0</v>
      </c>
      <c r="D494" s="82"/>
      <c r="E494" s="83"/>
      <c r="F494" s="83"/>
      <c r="G494" s="83"/>
      <c r="H494" s="83"/>
      <c r="I494" s="84"/>
      <c r="J494" s="84"/>
      <c r="K494" s="83" t="s">
        <v>27</v>
      </c>
      <c r="L494" s="83" t="s">
        <v>27</v>
      </c>
      <c r="M494" s="84"/>
      <c r="N494" s="84"/>
      <c r="O494" s="84"/>
      <c r="P494" s="84"/>
      <c r="Q494" s="84"/>
      <c r="R494" s="84"/>
      <c r="S494" s="84"/>
      <c r="T494" s="108"/>
      <c r="U494" s="108"/>
      <c r="V494" s="84"/>
      <c r="W494" s="84"/>
      <c r="X494" s="84"/>
      <c r="Y494" s="84"/>
      <c r="Z494" s="84"/>
      <c r="AA494" s="84"/>
      <c r="AB494" s="88" t="s">
        <v>584</v>
      </c>
      <c r="AC494" s="84"/>
      <c r="AD494" s="84"/>
      <c r="AE494" s="87"/>
      <c r="AF494" s="88">
        <v>84289</v>
      </c>
      <c r="AG494" s="39"/>
      <c r="AH494" s="39"/>
      <c r="AI494" s="88">
        <v>84309</v>
      </c>
      <c r="AJ494" s="39"/>
      <c r="AK494" s="39"/>
      <c r="AL494" s="88">
        <v>84329</v>
      </c>
      <c r="AM494" s="39"/>
      <c r="AN494" s="39"/>
      <c r="AO494" s="88">
        <v>84349</v>
      </c>
      <c r="AP494" s="39"/>
      <c r="AQ494" s="39"/>
      <c r="AR494" s="88">
        <v>84369</v>
      </c>
      <c r="AS494" s="39"/>
      <c r="AT494" s="39"/>
      <c r="AU494" s="88">
        <v>84294</v>
      </c>
      <c r="AV494" s="39"/>
      <c r="AW494" s="39"/>
      <c r="AX494" s="24">
        <v>116119</v>
      </c>
      <c r="AY494" s="39"/>
      <c r="AZ494" s="39"/>
      <c r="BA494" s="24">
        <v>110429</v>
      </c>
      <c r="BB494" s="39"/>
      <c r="BC494" s="39"/>
      <c r="BD494" s="24"/>
      <c r="BE494" s="39"/>
      <c r="BF494" s="39"/>
      <c r="BG494" s="24"/>
      <c r="BH494" s="39"/>
      <c r="BI494" s="39"/>
      <c r="BJ494" s="24"/>
      <c r="BK494" s="39"/>
      <c r="BL494" s="39"/>
      <c r="BM494" s="24"/>
      <c r="BN494" s="39"/>
      <c r="BO494" s="39"/>
    </row>
    <row r="495" spans="1:67" x14ac:dyDescent="0.2">
      <c r="A495" s="29" t="s">
        <v>25</v>
      </c>
      <c r="B495" s="29" t="s">
        <v>26</v>
      </c>
      <c r="C495" s="29">
        <f>'À renseigner'!$I$13</f>
        <v>0</v>
      </c>
      <c r="D495" s="82"/>
      <c r="E495" s="83"/>
      <c r="F495" s="83"/>
      <c r="G495" s="83"/>
      <c r="H495" s="83"/>
      <c r="I495" s="84"/>
      <c r="J495" s="84"/>
      <c r="K495" s="83" t="s">
        <v>27</v>
      </c>
      <c r="L495" s="83" t="s">
        <v>27</v>
      </c>
      <c r="M495" s="84"/>
      <c r="N495" s="84"/>
      <c r="O495" s="84"/>
      <c r="P495" s="84"/>
      <c r="Q495" s="84"/>
      <c r="R495" s="84"/>
      <c r="S495" s="84"/>
      <c r="T495" s="108"/>
      <c r="U495" s="108"/>
      <c r="V495" s="84"/>
      <c r="W495" s="84"/>
      <c r="X495" s="84"/>
      <c r="Y495" s="84"/>
      <c r="Z495" s="84"/>
      <c r="AA495" s="84"/>
      <c r="AB495" s="88" t="s">
        <v>584</v>
      </c>
      <c r="AC495" s="84"/>
      <c r="AD495" s="84"/>
      <c r="AE495" s="87"/>
      <c r="AF495" s="88">
        <v>84289</v>
      </c>
      <c r="AG495" s="39"/>
      <c r="AH495" s="39"/>
      <c r="AI495" s="88">
        <v>84309</v>
      </c>
      <c r="AJ495" s="39"/>
      <c r="AK495" s="39"/>
      <c r="AL495" s="88">
        <v>84329</v>
      </c>
      <c r="AM495" s="39"/>
      <c r="AN495" s="39"/>
      <c r="AO495" s="88">
        <v>84349</v>
      </c>
      <c r="AP495" s="39"/>
      <c r="AQ495" s="39"/>
      <c r="AR495" s="88">
        <v>84369</v>
      </c>
      <c r="AS495" s="39"/>
      <c r="AT495" s="39"/>
      <c r="AU495" s="88">
        <v>84294</v>
      </c>
      <c r="AV495" s="39"/>
      <c r="AW495" s="39"/>
      <c r="AX495" s="24">
        <v>116119</v>
      </c>
      <c r="AY495" s="39"/>
      <c r="AZ495" s="39"/>
      <c r="BA495" s="24">
        <v>110429</v>
      </c>
      <c r="BB495" s="39"/>
      <c r="BC495" s="39"/>
      <c r="BD495" s="24"/>
      <c r="BE495" s="39"/>
      <c r="BF495" s="39"/>
      <c r="BG495" s="24"/>
      <c r="BH495" s="39"/>
      <c r="BI495" s="39"/>
      <c r="BJ495" s="24"/>
      <c r="BK495" s="39"/>
      <c r="BL495" s="39"/>
      <c r="BM495" s="24"/>
      <c r="BN495" s="39"/>
      <c r="BO495" s="39"/>
    </row>
    <row r="496" spans="1:67" x14ac:dyDescent="0.2">
      <c r="A496" s="29" t="s">
        <v>25</v>
      </c>
      <c r="B496" s="29" t="s">
        <v>26</v>
      </c>
      <c r="C496" s="29">
        <f>'À renseigner'!$I$13</f>
        <v>0</v>
      </c>
      <c r="D496" s="82"/>
      <c r="E496" s="83"/>
      <c r="F496" s="83"/>
      <c r="G496" s="83"/>
      <c r="H496" s="83"/>
      <c r="I496" s="84"/>
      <c r="J496" s="84"/>
      <c r="K496" s="83" t="s">
        <v>27</v>
      </c>
      <c r="L496" s="83" t="s">
        <v>27</v>
      </c>
      <c r="M496" s="84"/>
      <c r="N496" s="84"/>
      <c r="O496" s="84"/>
      <c r="P496" s="84"/>
      <c r="Q496" s="84"/>
      <c r="R496" s="84"/>
      <c r="S496" s="84"/>
      <c r="T496" s="108"/>
      <c r="U496" s="108"/>
      <c r="V496" s="84"/>
      <c r="W496" s="84"/>
      <c r="X496" s="84"/>
      <c r="Y496" s="84"/>
      <c r="Z496" s="84"/>
      <c r="AA496" s="84"/>
      <c r="AB496" s="88" t="s">
        <v>584</v>
      </c>
      <c r="AC496" s="84"/>
      <c r="AD496" s="84"/>
      <c r="AE496" s="87"/>
      <c r="AF496" s="88">
        <v>84289</v>
      </c>
      <c r="AG496" s="39"/>
      <c r="AH496" s="39"/>
      <c r="AI496" s="88">
        <v>84309</v>
      </c>
      <c r="AJ496" s="39"/>
      <c r="AK496" s="39"/>
      <c r="AL496" s="88">
        <v>84329</v>
      </c>
      <c r="AM496" s="39"/>
      <c r="AN496" s="39"/>
      <c r="AO496" s="88">
        <v>84349</v>
      </c>
      <c r="AP496" s="39"/>
      <c r="AQ496" s="39"/>
      <c r="AR496" s="88">
        <v>84369</v>
      </c>
      <c r="AS496" s="39"/>
      <c r="AT496" s="39"/>
      <c r="AU496" s="88">
        <v>84294</v>
      </c>
      <c r="AV496" s="39"/>
      <c r="AW496" s="39"/>
      <c r="AX496" s="24">
        <v>116119</v>
      </c>
      <c r="AY496" s="39"/>
      <c r="AZ496" s="39"/>
      <c r="BA496" s="24">
        <v>110429</v>
      </c>
      <c r="BB496" s="39"/>
      <c r="BC496" s="39"/>
      <c r="BD496" s="24"/>
      <c r="BE496" s="39"/>
      <c r="BF496" s="39"/>
      <c r="BG496" s="24"/>
      <c r="BH496" s="39"/>
      <c r="BI496" s="39"/>
      <c r="BJ496" s="24"/>
      <c r="BK496" s="39"/>
      <c r="BL496" s="39"/>
      <c r="BM496" s="24"/>
      <c r="BN496" s="39"/>
      <c r="BO496" s="39"/>
    </row>
    <row r="497" spans="1:67" x14ac:dyDescent="0.2">
      <c r="A497" s="29" t="s">
        <v>25</v>
      </c>
      <c r="B497" s="29" t="s">
        <v>26</v>
      </c>
      <c r="C497" s="29">
        <f>'À renseigner'!$I$13</f>
        <v>0</v>
      </c>
      <c r="D497" s="82"/>
      <c r="E497" s="83"/>
      <c r="F497" s="83"/>
      <c r="G497" s="83"/>
      <c r="H497" s="83"/>
      <c r="I497" s="84"/>
      <c r="J497" s="84"/>
      <c r="K497" s="83" t="s">
        <v>27</v>
      </c>
      <c r="L497" s="83" t="s">
        <v>27</v>
      </c>
      <c r="M497" s="84"/>
      <c r="N497" s="84"/>
      <c r="O497" s="84"/>
      <c r="P497" s="84"/>
      <c r="Q497" s="84"/>
      <c r="R497" s="84"/>
      <c r="S497" s="84"/>
      <c r="T497" s="108"/>
      <c r="U497" s="108"/>
      <c r="V497" s="84"/>
      <c r="W497" s="84"/>
      <c r="X497" s="84"/>
      <c r="Y497" s="84"/>
      <c r="Z497" s="84"/>
      <c r="AA497" s="84"/>
      <c r="AB497" s="88" t="s">
        <v>584</v>
      </c>
      <c r="AC497" s="84"/>
      <c r="AD497" s="84"/>
      <c r="AE497" s="87"/>
      <c r="AF497" s="88">
        <v>84289</v>
      </c>
      <c r="AG497" s="39"/>
      <c r="AH497" s="39"/>
      <c r="AI497" s="88">
        <v>84309</v>
      </c>
      <c r="AJ497" s="39"/>
      <c r="AK497" s="39"/>
      <c r="AL497" s="88">
        <v>84329</v>
      </c>
      <c r="AM497" s="39"/>
      <c r="AN497" s="39"/>
      <c r="AO497" s="88">
        <v>84349</v>
      </c>
      <c r="AP497" s="39"/>
      <c r="AQ497" s="39"/>
      <c r="AR497" s="88">
        <v>84369</v>
      </c>
      <c r="AS497" s="39"/>
      <c r="AT497" s="39"/>
      <c r="AU497" s="88">
        <v>84294</v>
      </c>
      <c r="AV497" s="39"/>
      <c r="AW497" s="39"/>
      <c r="AX497" s="24">
        <v>116119</v>
      </c>
      <c r="AY497" s="39"/>
      <c r="AZ497" s="39"/>
      <c r="BA497" s="24">
        <v>110429</v>
      </c>
      <c r="BB497" s="39"/>
      <c r="BC497" s="39"/>
      <c r="BD497" s="24"/>
      <c r="BE497" s="39"/>
      <c r="BF497" s="39"/>
      <c r="BG497" s="24"/>
      <c r="BH497" s="39"/>
      <c r="BI497" s="39"/>
      <c r="BJ497" s="24"/>
      <c r="BK497" s="39"/>
      <c r="BL497" s="39"/>
      <c r="BM497" s="24"/>
      <c r="BN497" s="39"/>
      <c r="BO497" s="39"/>
    </row>
    <row r="498" spans="1:67" x14ac:dyDescent="0.2">
      <c r="A498" s="29" t="s">
        <v>25</v>
      </c>
      <c r="B498" s="29" t="s">
        <v>26</v>
      </c>
      <c r="C498" s="29">
        <f>'À renseigner'!$I$13</f>
        <v>0</v>
      </c>
      <c r="D498" s="82"/>
      <c r="E498" s="83"/>
      <c r="F498" s="83"/>
      <c r="G498" s="83"/>
      <c r="H498" s="83"/>
      <c r="I498" s="84"/>
      <c r="J498" s="84"/>
      <c r="K498" s="83" t="s">
        <v>27</v>
      </c>
      <c r="L498" s="83" t="s">
        <v>27</v>
      </c>
      <c r="M498" s="84"/>
      <c r="N498" s="84"/>
      <c r="O498" s="84"/>
      <c r="P498" s="84"/>
      <c r="Q498" s="84"/>
      <c r="R498" s="84"/>
      <c r="S498" s="84"/>
      <c r="T498" s="108"/>
      <c r="U498" s="108"/>
      <c r="V498" s="84"/>
      <c r="W498" s="84"/>
      <c r="X498" s="84"/>
      <c r="Y498" s="84"/>
      <c r="Z498" s="84"/>
      <c r="AA498" s="84"/>
      <c r="AB498" s="88" t="s">
        <v>584</v>
      </c>
      <c r="AC498" s="84"/>
      <c r="AD498" s="84"/>
      <c r="AE498" s="87"/>
      <c r="AF498" s="88">
        <v>84289</v>
      </c>
      <c r="AG498" s="39"/>
      <c r="AH498" s="39"/>
      <c r="AI498" s="88">
        <v>84309</v>
      </c>
      <c r="AJ498" s="39"/>
      <c r="AK498" s="39"/>
      <c r="AL498" s="88">
        <v>84329</v>
      </c>
      <c r="AM498" s="39"/>
      <c r="AN498" s="39"/>
      <c r="AO498" s="88">
        <v>84349</v>
      </c>
      <c r="AP498" s="39"/>
      <c r="AQ498" s="39"/>
      <c r="AR498" s="88">
        <v>84369</v>
      </c>
      <c r="AS498" s="39"/>
      <c r="AT498" s="39"/>
      <c r="AU498" s="88">
        <v>84294</v>
      </c>
      <c r="AV498" s="39"/>
      <c r="AW498" s="39"/>
      <c r="AX498" s="24">
        <v>116119</v>
      </c>
      <c r="AY498" s="39"/>
      <c r="AZ498" s="39"/>
      <c r="BA498" s="24">
        <v>110429</v>
      </c>
      <c r="BB498" s="39"/>
      <c r="BC498" s="39"/>
      <c r="BD498" s="24"/>
      <c r="BE498" s="39"/>
      <c r="BF498" s="39"/>
      <c r="BG498" s="24"/>
      <c r="BH498" s="39"/>
      <c r="BI498" s="39"/>
      <c r="BJ498" s="24"/>
      <c r="BK498" s="39"/>
      <c r="BL498" s="39"/>
      <c r="BM498" s="24"/>
      <c r="BN498" s="39"/>
      <c r="BO498" s="39"/>
    </row>
    <row r="499" spans="1:67" x14ac:dyDescent="0.2">
      <c r="A499" s="29" t="s">
        <v>25</v>
      </c>
      <c r="B499" s="29" t="s">
        <v>26</v>
      </c>
      <c r="C499" s="29">
        <f>'À renseigner'!$I$13</f>
        <v>0</v>
      </c>
      <c r="D499" s="82"/>
      <c r="E499" s="83"/>
      <c r="F499" s="83"/>
      <c r="G499" s="83"/>
      <c r="H499" s="83"/>
      <c r="I499" s="84"/>
      <c r="J499" s="84"/>
      <c r="K499" s="83" t="s">
        <v>27</v>
      </c>
      <c r="L499" s="83" t="s">
        <v>27</v>
      </c>
      <c r="M499" s="84"/>
      <c r="N499" s="84"/>
      <c r="O499" s="84"/>
      <c r="P499" s="84"/>
      <c r="Q499" s="84"/>
      <c r="R499" s="84"/>
      <c r="S499" s="84"/>
      <c r="T499" s="108"/>
      <c r="U499" s="108"/>
      <c r="V499" s="84"/>
      <c r="W499" s="84"/>
      <c r="X499" s="84"/>
      <c r="Y499" s="84"/>
      <c r="Z499" s="84"/>
      <c r="AA499" s="84"/>
      <c r="AB499" s="88" t="s">
        <v>584</v>
      </c>
      <c r="AC499" s="84"/>
      <c r="AD499" s="84"/>
      <c r="AE499" s="87"/>
      <c r="AF499" s="88">
        <v>84289</v>
      </c>
      <c r="AG499" s="39"/>
      <c r="AH499" s="39"/>
      <c r="AI499" s="88">
        <v>84309</v>
      </c>
      <c r="AJ499" s="39"/>
      <c r="AK499" s="39"/>
      <c r="AL499" s="88">
        <v>84329</v>
      </c>
      <c r="AM499" s="39"/>
      <c r="AN499" s="39"/>
      <c r="AO499" s="88">
        <v>84349</v>
      </c>
      <c r="AP499" s="39"/>
      <c r="AQ499" s="39"/>
      <c r="AR499" s="88">
        <v>84369</v>
      </c>
      <c r="AS499" s="39"/>
      <c r="AT499" s="39"/>
      <c r="AU499" s="88">
        <v>84294</v>
      </c>
      <c r="AV499" s="39"/>
      <c r="AW499" s="39"/>
      <c r="AX499" s="24">
        <v>116119</v>
      </c>
      <c r="AY499" s="39"/>
      <c r="AZ499" s="39"/>
      <c r="BA499" s="24">
        <v>110429</v>
      </c>
      <c r="BB499" s="39"/>
      <c r="BC499" s="39"/>
      <c r="BD499" s="24"/>
      <c r="BE499" s="39"/>
      <c r="BF499" s="39"/>
      <c r="BG499" s="24"/>
      <c r="BH499" s="39"/>
      <c r="BI499" s="39"/>
      <c r="BJ499" s="24"/>
      <c r="BK499" s="39"/>
      <c r="BL499" s="39"/>
      <c r="BM499" s="24"/>
      <c r="BN499" s="39"/>
      <c r="BO499" s="39"/>
    </row>
    <row r="500" spans="1:67" x14ac:dyDescent="0.2">
      <c r="A500" s="29" t="s">
        <v>25</v>
      </c>
      <c r="B500" s="29" t="s">
        <v>26</v>
      </c>
      <c r="C500" s="29">
        <f>'À renseigner'!$I$13</f>
        <v>0</v>
      </c>
      <c r="D500" s="82"/>
      <c r="E500" s="83"/>
      <c r="F500" s="83"/>
      <c r="G500" s="83"/>
      <c r="H500" s="83"/>
      <c r="I500" s="84"/>
      <c r="J500" s="84"/>
      <c r="K500" s="83" t="s">
        <v>27</v>
      </c>
      <c r="L500" s="83" t="s">
        <v>27</v>
      </c>
      <c r="M500" s="84"/>
      <c r="N500" s="84"/>
      <c r="O500" s="84"/>
      <c r="P500" s="84"/>
      <c r="Q500" s="84"/>
      <c r="R500" s="84"/>
      <c r="S500" s="84"/>
      <c r="T500" s="108"/>
      <c r="U500" s="108"/>
      <c r="V500" s="84"/>
      <c r="W500" s="84"/>
      <c r="X500" s="84"/>
      <c r="Y500" s="84"/>
      <c r="Z500" s="84"/>
      <c r="AA500" s="84"/>
      <c r="AB500" s="88" t="s">
        <v>584</v>
      </c>
      <c r="AC500" s="84"/>
      <c r="AD500" s="84"/>
      <c r="AE500" s="87"/>
      <c r="AF500" s="88">
        <v>84289</v>
      </c>
      <c r="AG500" s="39"/>
      <c r="AH500" s="39"/>
      <c r="AI500" s="88">
        <v>84309</v>
      </c>
      <c r="AJ500" s="39"/>
      <c r="AK500" s="39"/>
      <c r="AL500" s="88">
        <v>84329</v>
      </c>
      <c r="AM500" s="39"/>
      <c r="AN500" s="39"/>
      <c r="AO500" s="88">
        <v>84349</v>
      </c>
      <c r="AP500" s="39"/>
      <c r="AQ500" s="39"/>
      <c r="AR500" s="88">
        <v>84369</v>
      </c>
      <c r="AS500" s="39"/>
      <c r="AT500" s="39"/>
      <c r="AU500" s="88">
        <v>84294</v>
      </c>
      <c r="AV500" s="39"/>
      <c r="AW500" s="39"/>
      <c r="AX500" s="24">
        <v>116119</v>
      </c>
      <c r="AY500" s="39"/>
      <c r="AZ500" s="39"/>
      <c r="BA500" s="24">
        <v>110429</v>
      </c>
      <c r="BB500" s="39"/>
      <c r="BC500" s="39"/>
      <c r="BD500" s="24"/>
      <c r="BE500" s="39"/>
      <c r="BF500" s="39"/>
      <c r="BG500" s="24"/>
      <c r="BH500" s="39"/>
      <c r="BI500" s="39"/>
      <c r="BJ500" s="24"/>
      <c r="BK500" s="39"/>
      <c r="BL500" s="39"/>
      <c r="BM500" s="24"/>
      <c r="BN500" s="39"/>
      <c r="BO500" s="39"/>
    </row>
    <row r="501" spans="1:67" x14ac:dyDescent="0.2">
      <c r="A501" s="29" t="s">
        <v>25</v>
      </c>
      <c r="B501" s="29" t="s">
        <v>26</v>
      </c>
      <c r="C501" s="29">
        <f>'À renseigner'!$I$13</f>
        <v>0</v>
      </c>
      <c r="D501" s="82"/>
      <c r="E501" s="83"/>
      <c r="F501" s="83"/>
      <c r="G501" s="83"/>
      <c r="H501" s="83"/>
      <c r="I501" s="84"/>
      <c r="J501" s="84"/>
      <c r="K501" s="83" t="s">
        <v>27</v>
      </c>
      <c r="L501" s="83" t="s">
        <v>27</v>
      </c>
      <c r="M501" s="84"/>
      <c r="N501" s="84"/>
      <c r="O501" s="84"/>
      <c r="P501" s="84"/>
      <c r="Q501" s="84"/>
      <c r="R501" s="84"/>
      <c r="S501" s="84"/>
      <c r="T501" s="108"/>
      <c r="U501" s="108"/>
      <c r="V501" s="84"/>
      <c r="W501" s="84"/>
      <c r="X501" s="84"/>
      <c r="Y501" s="84"/>
      <c r="Z501" s="84"/>
      <c r="AA501" s="84"/>
      <c r="AB501" s="88" t="s">
        <v>584</v>
      </c>
      <c r="AC501" s="84"/>
      <c r="AD501" s="84"/>
      <c r="AE501" s="87"/>
      <c r="AF501" s="88">
        <v>84289</v>
      </c>
      <c r="AG501" s="39"/>
      <c r="AH501" s="39"/>
      <c r="AI501" s="88">
        <v>84309</v>
      </c>
      <c r="AJ501" s="39"/>
      <c r="AK501" s="39"/>
      <c r="AL501" s="88">
        <v>84329</v>
      </c>
      <c r="AM501" s="39"/>
      <c r="AN501" s="39"/>
      <c r="AO501" s="88">
        <v>84349</v>
      </c>
      <c r="AP501" s="39"/>
      <c r="AQ501" s="39"/>
      <c r="AR501" s="88">
        <v>84369</v>
      </c>
      <c r="AS501" s="39"/>
      <c r="AT501" s="39"/>
      <c r="AU501" s="88">
        <v>84294</v>
      </c>
      <c r="AV501" s="39"/>
      <c r="AW501" s="39"/>
      <c r="AX501" s="24">
        <v>116119</v>
      </c>
      <c r="AY501" s="39"/>
      <c r="AZ501" s="39"/>
      <c r="BA501" s="24">
        <v>110429</v>
      </c>
      <c r="BB501" s="39"/>
      <c r="BC501" s="39"/>
      <c r="BD501" s="24"/>
      <c r="BE501" s="39"/>
      <c r="BF501" s="39"/>
      <c r="BG501" s="24"/>
      <c r="BH501" s="39"/>
      <c r="BI501" s="39"/>
      <c r="BJ501" s="24"/>
      <c r="BK501" s="39"/>
      <c r="BL501" s="39"/>
      <c r="BM501" s="24"/>
      <c r="BN501" s="39"/>
      <c r="BO501" s="39"/>
    </row>
    <row r="502" spans="1:67" x14ac:dyDescent="0.2">
      <c r="A502" s="29" t="s">
        <v>25</v>
      </c>
      <c r="B502" s="29" t="s">
        <v>26</v>
      </c>
      <c r="C502" s="29">
        <f>'À renseigner'!$I$13</f>
        <v>0</v>
      </c>
      <c r="D502" s="82"/>
      <c r="E502" s="83"/>
      <c r="F502" s="83"/>
      <c r="G502" s="83"/>
      <c r="H502" s="83"/>
      <c r="I502" s="84"/>
      <c r="J502" s="84"/>
      <c r="K502" s="83" t="s">
        <v>27</v>
      </c>
      <c r="L502" s="83" t="s">
        <v>27</v>
      </c>
      <c r="M502" s="84"/>
      <c r="N502" s="84"/>
      <c r="O502" s="84"/>
      <c r="P502" s="84"/>
      <c r="Q502" s="84"/>
      <c r="R502" s="84"/>
      <c r="S502" s="84"/>
      <c r="T502" s="108"/>
      <c r="U502" s="108"/>
      <c r="V502" s="84"/>
      <c r="W502" s="84"/>
      <c r="X502" s="84"/>
      <c r="Y502" s="84"/>
      <c r="Z502" s="84"/>
      <c r="AA502" s="84"/>
      <c r="AB502" s="88" t="s">
        <v>584</v>
      </c>
      <c r="AC502" s="84"/>
      <c r="AD502" s="84"/>
      <c r="AE502" s="87"/>
      <c r="AF502" s="88">
        <v>84289</v>
      </c>
      <c r="AG502" s="39"/>
      <c r="AH502" s="39"/>
      <c r="AI502" s="88">
        <v>84309</v>
      </c>
      <c r="AJ502" s="39"/>
      <c r="AK502" s="39"/>
      <c r="AL502" s="88">
        <v>84329</v>
      </c>
      <c r="AM502" s="39"/>
      <c r="AN502" s="39"/>
      <c r="AO502" s="88">
        <v>84349</v>
      </c>
      <c r="AP502" s="39"/>
      <c r="AQ502" s="39"/>
      <c r="AR502" s="88">
        <v>84369</v>
      </c>
      <c r="AS502" s="39"/>
      <c r="AT502" s="39"/>
      <c r="AU502" s="88">
        <v>84294</v>
      </c>
      <c r="AV502" s="39"/>
      <c r="AW502" s="39"/>
      <c r="AX502" s="24">
        <v>116119</v>
      </c>
      <c r="AY502" s="39"/>
      <c r="AZ502" s="39"/>
      <c r="BA502" s="24">
        <v>110429</v>
      </c>
      <c r="BB502" s="39"/>
      <c r="BC502" s="39"/>
      <c r="BD502" s="24"/>
      <c r="BE502" s="39"/>
      <c r="BF502" s="39"/>
      <c r="BG502" s="24"/>
      <c r="BH502" s="39"/>
      <c r="BI502" s="39"/>
      <c r="BJ502" s="24"/>
      <c r="BK502" s="39"/>
      <c r="BL502" s="39"/>
      <c r="BM502" s="24"/>
      <c r="BN502" s="39"/>
      <c r="BO502" s="39"/>
    </row>
  </sheetData>
  <sheetProtection algorithmName="SHA-512" hashValue="V73RjbMsSVYvspxJ7t6GHFQZRK9VnEy6jWt9lDzXOfYU/Ro5SrdywP32bym8kaie4s5mDcMigCSx9eyi78C7zQ==" saltValue="ioGj/2OX9RA3FAdkKR3uSA==" spinCount="100000" sheet="1" objects="1" scenarios="1"/>
  <mergeCells count="46">
    <mergeCell ref="Z1:AA1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AB1:BO1"/>
    <mergeCell ref="BD3:BF3"/>
    <mergeCell ref="BG3:BI3"/>
    <mergeCell ref="BJ3:BL3"/>
    <mergeCell ref="BM3:BO3"/>
    <mergeCell ref="AB3:AB4"/>
    <mergeCell ref="AF3:AH3"/>
    <mergeCell ref="AI3:AK3"/>
    <mergeCell ref="AO3:AQ3"/>
    <mergeCell ref="AR3:AT3"/>
    <mergeCell ref="AU3:AW3"/>
    <mergeCell ref="AX3:AZ3"/>
    <mergeCell ref="BA3:BC3"/>
    <mergeCell ref="A1:C1"/>
    <mergeCell ref="A3:C4"/>
    <mergeCell ref="D3:D4"/>
    <mergeCell ref="E3:E4"/>
    <mergeCell ref="F3:F4"/>
    <mergeCell ref="D1:Y1"/>
    <mergeCell ref="V3:V4"/>
    <mergeCell ref="W3:W4"/>
    <mergeCell ref="X3:X4"/>
    <mergeCell ref="Y3:Y4"/>
    <mergeCell ref="A5:C5"/>
    <mergeCell ref="AC3:AC4"/>
    <mergeCell ref="AD3:AD4"/>
    <mergeCell ref="AE3:AE4"/>
    <mergeCell ref="AL3:AN3"/>
    <mergeCell ref="Z3:Z4"/>
    <mergeCell ref="AA3:AA4"/>
  </mergeCells>
  <dataValidations xWindow="808" yWindow="555" count="23">
    <dataValidation allowBlank="1" showInputMessage="1" showErrorMessage="1" promptTitle="Numéro de Sécurité sociale" prompt="13 ou 15 caractères" sqref="D3" xr:uid="{D7600602-A476-43EE-9F4D-1C4FBDF2B714}"/>
    <dataValidation type="custom" allowBlank="1" showInputMessage="1" showErrorMessage="1" promptTitle="Montant PPV" prompt="Montant à investir sur le fonds pour la prime de partage de la valeur" sqref="AM6:AN502 AP6:AQ502 AS6:AT502 AV6:AW502 AY6:AZ502 BB6:BC502 BE6:BF502 BH6:BI502 BK6:BL502 BN6:BO502 AG9:AH502 AH8 AG6:AH7 AJ6:AK502" xr:uid="{60448424-3BB2-4798-8D4B-CCC3ED05AB36}">
      <formula1>($AC6="")</formula1>
    </dataValidation>
    <dataValidation allowBlank="1" showInputMessage="1" showErrorMessage="1" prompt="Si vous optez pour la gestion pilotée, merci de ne rien indiquer à partir de la colonne L." sqref="AD6:AD502" xr:uid="{816DA8AA-F4B1-4E2C-B68E-88B1EBBE48B5}"/>
    <dataValidation type="date" showInputMessage="1" showErrorMessage="1" promptTitle="Date de sortie de l'entreprise" prompt="Au format JJ/MM/AAAA" sqref="X5:X502" xr:uid="{3707A1C9-B570-417F-BA13-8EE96843CB19}">
      <formula1>1</formula1>
      <formula2>54789</formula2>
    </dataValidation>
    <dataValidation allowBlank="1" showInputMessage="1" showErrorMessage="1" promptTitle="Abondement" prompt="Montant de l'abondement par bénéficiaire" sqref="AA5:AA502" xr:uid="{049839DE-6FC4-426E-B4E3-72166A2C83FC}"/>
    <dataValidation allowBlank="1" showInputMessage="1" showErrorMessage="1" promptTitle="Montant de la PPV" prompt="Montant de la Prime de partage de la valeur" sqref="Z5:Z502" xr:uid="{A995EBED-3E29-4482-9EED-8CDEA5C5ECF2}"/>
    <dataValidation type="date" showInputMessage="1" showErrorMessage="1" promptTitle="Date d'entrée dans l'entreprise" prompt="Au format JJ/MM/AAAA" sqref="W5:W502" xr:uid="{6B981C66-3384-415A-9788-007B65D1EC4C}">
      <formula1>1</formula1>
      <formula2>54789</formula2>
    </dataValidation>
    <dataValidation type="textLength" operator="equal" allowBlank="1" showInputMessage="1" showErrorMessage="1" promptTitle="Numéro de téléphone mobile" prompt="Sur 10 caractères" sqref="U5" xr:uid="{A2980153-9E69-4E2A-9C8B-3A7C1244F28F}">
      <formula1>10</formula1>
    </dataValidation>
    <dataValidation type="textLength" operator="equal" allowBlank="1" showInputMessage="1" showErrorMessage="1" promptTitle="Numéro de téléphone fixe" prompt="Sur 10 caractères" sqref="T5" xr:uid="{4908E4E9-9FCA-46F1-9740-88081971BB06}">
      <formula1>10</formula1>
    </dataValidation>
    <dataValidation allowBlank="1" showInputMessage="1" showErrorMessage="1" promptTitle="Adresse e-mail" prompt="Inférieur à 32 caractères" sqref="S5:S502" xr:uid="{8EEE5279-B791-431C-875E-7403DA19AF68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R5:R502" xr:uid="{97651C2F-1814-45B3-9D56-DFE707C77DFB}">
      <formula1>2</formula1>
    </dataValidation>
    <dataValidation allowBlank="1" showInputMessage="1" showErrorMessage="1" promptTitle="Ville" prompt="Inférieur à 32 caractères" sqref="Q5:Q502" xr:uid="{8ABF1696-252C-44D2-9F61-8120CF5DBC14}"/>
    <dataValidation allowBlank="1" showInputMessage="1" showErrorMessage="1" promptTitle="Code postal" prompt="Sur 5 caractères" sqref="P5:P502" xr:uid="{C6D8D904-5D2D-4D16-9065-96E060B13138}"/>
    <dataValidation allowBlank="1" showInputMessage="1" showErrorMessage="1" promptTitle="Localité" prompt="Inférieur à 32 caractères" sqref="O5:O502" xr:uid="{BA1AC66F-5C7D-4971-8A8A-A7A03F8BCC8C}"/>
    <dataValidation allowBlank="1" showInputMessage="1" showErrorMessage="1" promptTitle="Complément de rue" prompt="Inférieur à 32 caractères" sqref="N5:N502" xr:uid="{4D02C958-37E7-4FFE-A424-37BA772DDD11}"/>
    <dataValidation allowBlank="1" showInputMessage="1" showErrorMessage="1" promptTitle="Adresse postale" prompt="Inférieur à 32 caractères" sqref="M5:M502" xr:uid="{6C9A0141-0F18-4B4A-8627-A1903CFE0DA5}"/>
    <dataValidation allowBlank="1" showInputMessage="1" showErrorMessage="1" promptTitle="Ville de naissance" prompt="Inférieur à 32 caractères" sqref="J5:J502" xr:uid="{C04865B6-EE29-40B6-AA01-7275980E5E23}"/>
    <dataValidation allowBlank="1" showInputMessage="1" showErrorMessage="1" promptTitle="Date de naissance" prompt="Format JJ/MM/AAAA" sqref="I5:I502" xr:uid="{B2BF8240-FC22-4327-B13E-A27D99A43D0D}"/>
    <dataValidation type="textLength" operator="lessThan" allowBlank="1" showInputMessage="1" showErrorMessage="1" promptTitle="Prénom" prompt="Inférieur à 32 caractères" sqref="H5:H502" xr:uid="{0E0E8A91-7CFA-4B3C-89F4-546379A727C0}">
      <formula1>32</formula1>
    </dataValidation>
    <dataValidation type="textLength" operator="lessThan" allowBlank="1" showInputMessage="1" showErrorMessage="1" promptTitle="Nom" prompt="Inférieur à 32 caractères" sqref="F5:G502" xr:uid="{4878D26A-A652-4D56-8BD5-CF91F2AF0B91}">
      <formula1>32</formula1>
    </dataValidation>
    <dataValidation type="textLength" allowBlank="1" showInputMessage="1" showErrorMessage="1" error="Sur 13 ou 15 caractères" promptTitle="Numéro de Sécurité sociale" prompt="Sur 13 ou 15 caractères" sqref="D5:D502" xr:uid="{33582C82-FFA2-4A6F-8D47-07D3862E44B0}">
      <formula1>13</formula1>
      <formula2>15</formula2>
    </dataValidation>
    <dataValidation operator="equal" allowBlank="1" showInputMessage="1" showErrorMessage="1" promptTitle="Numéro de téléphone fixe" prompt="Sur 10 caractères" sqref="T6:T502" xr:uid="{C8C62C34-28E2-4EEE-90F5-BFEC12DD893B}"/>
    <dataValidation operator="equal" allowBlank="1" showInputMessage="1" showErrorMessage="1" promptTitle="Numéro de téléphone mobile" prompt="Sur 10 caractères" sqref="U6:U502" xr:uid="{AD8A18FF-55A6-49C4-A223-C2E167F91DD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833481F5-36C4-4C7B-A087-9FD44EDD474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6" id="{02869DAA-4388-4947-8830-A1D92950EB7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AH4</xm:sqref>
        </x14:conditionalFormatting>
        <x14:conditionalFormatting xmlns:xm="http://schemas.microsoft.com/office/excel/2006/main">
          <x14:cfRule type="expression" priority="88" id="{6B09570B-B1F7-4D63-BC28-C09B248D92F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AG4</xm:sqref>
        </x14:conditionalFormatting>
        <x14:conditionalFormatting xmlns:xm="http://schemas.microsoft.com/office/excel/2006/main">
          <x14:cfRule type="expression" priority="85" id="{29FA4C6D-69A5-482F-9C9F-BCC5130699D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4" id="{FD66B03D-2DCF-481B-B705-6C3FA71741F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AH2</xm:sqref>
        </x14:conditionalFormatting>
        <x14:conditionalFormatting xmlns:xm="http://schemas.microsoft.com/office/excel/2006/main">
          <x14:cfRule type="expression" priority="82" id="{39641666-20BF-4F62-BB6A-4DE29601483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81" id="{AD01F15A-5436-4772-85E5-4C43F2D95F9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AK4</xm:sqref>
        </x14:conditionalFormatting>
        <x14:conditionalFormatting xmlns:xm="http://schemas.microsoft.com/office/excel/2006/main">
          <x14:cfRule type="expression" priority="83" id="{8D7111CD-86F7-40D7-B304-11F1EC41C78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AJ4</xm:sqref>
        </x14:conditionalFormatting>
        <x14:conditionalFormatting xmlns:xm="http://schemas.microsoft.com/office/excel/2006/main">
          <x14:cfRule type="expression" priority="80" id="{6E009BA5-9FE2-403E-B5EC-08E166CCADE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78" id="{7C643E5D-C831-4D8E-BF89-9AF0C5895068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7" id="{5C131B92-5D26-4FB3-8637-8C0C37CABFD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AN4</xm:sqref>
        </x14:conditionalFormatting>
        <x14:conditionalFormatting xmlns:xm="http://schemas.microsoft.com/office/excel/2006/main">
          <x14:cfRule type="expression" priority="79" id="{63BCAF49-10C5-45A1-A5AE-1F5C0E28FD0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AM4</xm:sqref>
        </x14:conditionalFormatting>
        <x14:conditionalFormatting xmlns:xm="http://schemas.microsoft.com/office/excel/2006/main">
          <x14:cfRule type="expression" priority="76" id="{076A10FD-EDF8-463E-852E-3BB507EB69B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4" id="{AFE3AF0E-56E2-405E-8338-6CAE5A3CA1C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3" id="{E9A27AB8-E342-430E-93FB-1DE09336CA6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AQ4</xm:sqref>
        </x14:conditionalFormatting>
        <x14:conditionalFormatting xmlns:xm="http://schemas.microsoft.com/office/excel/2006/main">
          <x14:cfRule type="expression" priority="75" id="{86DBC3AF-DA29-4601-A907-8085B524610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AP4</xm:sqref>
        </x14:conditionalFormatting>
        <x14:conditionalFormatting xmlns:xm="http://schemas.microsoft.com/office/excel/2006/main">
          <x14:cfRule type="expression" priority="72" id="{C4178682-CC67-49E2-B055-4CCC6D89814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0" id="{477AA4B4-4053-4F71-B0C9-872D2AECE5C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9" id="{C1AF38ED-AC4F-4D00-87E0-00CC1B6E25C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AT4</xm:sqref>
        </x14:conditionalFormatting>
        <x14:conditionalFormatting xmlns:xm="http://schemas.microsoft.com/office/excel/2006/main">
          <x14:cfRule type="expression" priority="71" id="{1E751A17-727F-4422-A8D2-51E8B766CC6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AS4</xm:sqref>
        </x14:conditionalFormatting>
        <x14:conditionalFormatting xmlns:xm="http://schemas.microsoft.com/office/excel/2006/main">
          <x14:cfRule type="expression" priority="68" id="{4A995DF5-D3FC-42BD-B4B2-0C8768C30E2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6" id="{EAC4AA71-3190-4032-BEAB-B74EF77C133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5" id="{B929A094-FDAC-42B5-8F90-7C6D57DF8A9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AW4</xm:sqref>
        </x14:conditionalFormatting>
        <x14:conditionalFormatting xmlns:xm="http://schemas.microsoft.com/office/excel/2006/main">
          <x14:cfRule type="expression" priority="67" id="{CBC5E0AB-B72E-437C-B4C1-9EF81BA3D72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AV4</xm:sqref>
        </x14:conditionalFormatting>
        <x14:conditionalFormatting xmlns:xm="http://schemas.microsoft.com/office/excel/2006/main">
          <x14:cfRule type="expression" priority="64" id="{37E7D9F1-0808-49AA-BFD2-7327834AB98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2" id="{51BEE898-05BD-4115-8E81-37FFC22F9B8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61" id="{80A640E9-A75C-4CA1-9823-B89D43B1AA7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AZ4</xm:sqref>
        </x14:conditionalFormatting>
        <x14:conditionalFormatting xmlns:xm="http://schemas.microsoft.com/office/excel/2006/main">
          <x14:cfRule type="expression" priority="63" id="{5482B42A-5617-4B3E-9722-8AF2B59E252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AY4</xm:sqref>
        </x14:conditionalFormatting>
        <x14:conditionalFormatting xmlns:xm="http://schemas.microsoft.com/office/excel/2006/main">
          <x14:cfRule type="expression" priority="60" id="{F5F58EEC-5D63-425B-A887-1947354D5DC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58" id="{6F77C954-2200-42CC-96F9-ABE5F18BDA6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7" id="{272A0170-C5FD-461D-8793-BEEC5743009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BC4</xm:sqref>
        </x14:conditionalFormatting>
        <x14:conditionalFormatting xmlns:xm="http://schemas.microsoft.com/office/excel/2006/main">
          <x14:cfRule type="expression" priority="59" id="{15F3C2B1-9EBB-443B-B78C-30DFA20EC59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BB4</xm:sqref>
        </x14:conditionalFormatting>
        <x14:conditionalFormatting xmlns:xm="http://schemas.microsoft.com/office/excel/2006/main">
          <x14:cfRule type="expression" priority="56" id="{11E981E3-9AAE-4FD9-A021-B899BDCE404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5" id="{3441AAE2-5E13-46F3-8458-E4E10827A98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AN2</xm:sqref>
        </x14:conditionalFormatting>
        <x14:conditionalFormatting xmlns:xm="http://schemas.microsoft.com/office/excel/2006/main">
          <x14:cfRule type="expression" priority="54" id="{7F519A7D-B672-4244-8949-9465F35013D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AQ2</xm:sqref>
        </x14:conditionalFormatting>
        <x14:conditionalFormatting xmlns:xm="http://schemas.microsoft.com/office/excel/2006/main">
          <x14:cfRule type="expression" priority="53" id="{D90166AA-B3C2-4A27-A1C2-5432156C102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AT2</xm:sqref>
        </x14:conditionalFormatting>
        <x14:conditionalFormatting xmlns:xm="http://schemas.microsoft.com/office/excel/2006/main">
          <x14:cfRule type="expression" priority="52" id="{00D0F11A-6BBA-43ED-8504-1E4ACC9BA7A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AW2</xm:sqref>
        </x14:conditionalFormatting>
        <x14:conditionalFormatting xmlns:xm="http://schemas.microsoft.com/office/excel/2006/main">
          <x14:cfRule type="expression" priority="51" id="{C968BBDF-22AA-4A0D-9E8D-83886A2010C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AZ2</xm:sqref>
        </x14:conditionalFormatting>
        <x14:conditionalFormatting xmlns:xm="http://schemas.microsoft.com/office/excel/2006/main">
          <x14:cfRule type="expression" priority="50" id="{4FA0FEAF-FBCB-47DC-B22A-B59F3489AF6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BC2</xm:sqref>
        </x14:conditionalFormatting>
        <x14:conditionalFormatting xmlns:xm="http://schemas.microsoft.com/office/excel/2006/main">
          <x14:cfRule type="expression" priority="48" id="{03C4C541-E66A-45E0-B3B8-1B8702B979C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7" id="{5464B732-F383-4393-B53F-F0D0FB4FA9E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BF4</xm:sqref>
        </x14:conditionalFormatting>
        <x14:conditionalFormatting xmlns:xm="http://schemas.microsoft.com/office/excel/2006/main">
          <x14:cfRule type="expression" priority="49" id="{A68F0B4E-60BC-48FA-A06B-F2CBDE7C6C1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BE4</xm:sqref>
        </x14:conditionalFormatting>
        <x14:conditionalFormatting xmlns:xm="http://schemas.microsoft.com/office/excel/2006/main">
          <x14:cfRule type="expression" priority="46" id="{4FF4B839-8250-40DF-A970-48394B3986F7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5" id="{3A92E096-693F-4E60-9777-ABEB1D9BA13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BF2</xm:sqref>
        </x14:conditionalFormatting>
        <x14:conditionalFormatting xmlns:xm="http://schemas.microsoft.com/office/excel/2006/main">
          <x14:cfRule type="expression" priority="43" id="{FA9A15BF-3336-406D-B37E-5B94E0D219BB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42" id="{AB69B003-8D0A-4CF2-98BD-D110A34F4B3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BI4</xm:sqref>
        </x14:conditionalFormatting>
        <x14:conditionalFormatting xmlns:xm="http://schemas.microsoft.com/office/excel/2006/main">
          <x14:cfRule type="expression" priority="44" id="{29296480-F88E-45D2-9C0A-D1337BA127C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BH4</xm:sqref>
        </x14:conditionalFormatting>
        <x14:conditionalFormatting xmlns:xm="http://schemas.microsoft.com/office/excel/2006/main">
          <x14:cfRule type="expression" priority="41" id="{CAE6A150-8859-43C3-AA66-CAC6B428683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40" id="{74C4DD2F-8EEC-46F1-9EF1-4CA2805FA4E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BI2</xm:sqref>
        </x14:conditionalFormatting>
        <x14:conditionalFormatting xmlns:xm="http://schemas.microsoft.com/office/excel/2006/main">
          <x14:cfRule type="expression" priority="38" id="{484B398C-3656-4C09-80D6-AF2DAFA79F9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</xm:sqref>
        </x14:conditionalFormatting>
        <x14:conditionalFormatting xmlns:xm="http://schemas.microsoft.com/office/excel/2006/main">
          <x14:cfRule type="expression" priority="37" id="{68B0F195-AFDB-4327-AFF4-DC78F8FD512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BL4</xm:sqref>
        </x14:conditionalFormatting>
        <x14:conditionalFormatting xmlns:xm="http://schemas.microsoft.com/office/excel/2006/main">
          <x14:cfRule type="expression" priority="39" id="{434A5072-E26B-4D8E-89E5-F5D20178C07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BK4</xm:sqref>
        </x14:conditionalFormatting>
        <x14:conditionalFormatting xmlns:xm="http://schemas.microsoft.com/office/excel/2006/main">
          <x14:cfRule type="expression" priority="36" id="{5129E5D8-ACA2-4F63-B0F3-D864A3C2017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</xm:sqref>
        </x14:conditionalFormatting>
        <x14:conditionalFormatting xmlns:xm="http://schemas.microsoft.com/office/excel/2006/main">
          <x14:cfRule type="expression" priority="35" id="{F107CFE2-C8D5-4AAC-975D-E1034810B8E8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BL2</xm:sqref>
        </x14:conditionalFormatting>
        <x14:conditionalFormatting xmlns:xm="http://schemas.microsoft.com/office/excel/2006/main">
          <x14:cfRule type="expression" priority="33" id="{ACDA1402-31D5-417D-9B2C-2DE7A023CA5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BO5</xm:sqref>
        </x14:conditionalFormatting>
        <x14:conditionalFormatting xmlns:xm="http://schemas.microsoft.com/office/excel/2006/main">
          <x14:cfRule type="expression" priority="32" id="{48AD0519-611F-4DB0-9051-718D33A728B8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BO4</xm:sqref>
        </x14:conditionalFormatting>
        <x14:conditionalFormatting xmlns:xm="http://schemas.microsoft.com/office/excel/2006/main">
          <x14:cfRule type="expression" priority="34" id="{89B88C0F-9D4D-4194-9182-0687EE58F26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BN4</xm:sqref>
        </x14:conditionalFormatting>
        <x14:conditionalFormatting xmlns:xm="http://schemas.microsoft.com/office/excel/2006/main">
          <x14:cfRule type="expression" priority="31" id="{3B1B0618-4FB6-4C65-AA5D-E7B4F6362A9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BO5</xm:sqref>
        </x14:conditionalFormatting>
        <x14:conditionalFormatting xmlns:xm="http://schemas.microsoft.com/office/excel/2006/main">
          <x14:cfRule type="expression" priority="30" id="{504AE056-7E2D-4395-8959-A067070DCC2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BO2</xm:sqref>
        </x14:conditionalFormatting>
        <x14:conditionalFormatting xmlns:xm="http://schemas.microsoft.com/office/excel/2006/main">
          <x14:cfRule type="expression" priority="14" id="{6B512C6F-6767-4672-BE66-3549F91B690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AF4</xm:sqref>
        </x14:conditionalFormatting>
        <x14:conditionalFormatting xmlns:xm="http://schemas.microsoft.com/office/excel/2006/main">
          <x14:cfRule type="expression" priority="13" id="{745632DF-4872-4737-A8D3-9AB7865D24E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AI4</xm:sqref>
        </x14:conditionalFormatting>
        <x14:conditionalFormatting xmlns:xm="http://schemas.microsoft.com/office/excel/2006/main">
          <x14:cfRule type="expression" priority="12" id="{B98448E1-EC91-48DB-821B-BECF420CA6B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AR4</xm:sqref>
        </x14:conditionalFormatting>
        <x14:conditionalFormatting xmlns:xm="http://schemas.microsoft.com/office/excel/2006/main">
          <x14:cfRule type="expression" priority="11" id="{BDE91A27-8194-4485-A5BB-2EE86F03184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AU4</xm:sqref>
        </x14:conditionalFormatting>
        <x14:conditionalFormatting xmlns:xm="http://schemas.microsoft.com/office/excel/2006/main">
          <x14:cfRule type="expression" priority="10" id="{41BFEAD7-BDBC-44CC-A9CE-AADC788F90E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AX4</xm:sqref>
        </x14:conditionalFormatting>
        <x14:conditionalFormatting xmlns:xm="http://schemas.microsoft.com/office/excel/2006/main">
          <x14:cfRule type="expression" priority="9" id="{D2845E6D-B54D-4DF9-BB25-87A1A15C95A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BA4</xm:sqref>
        </x14:conditionalFormatting>
        <x14:conditionalFormatting xmlns:xm="http://schemas.microsoft.com/office/excel/2006/main">
          <x14:cfRule type="expression" priority="8" id="{6254E65D-A3A0-468F-8A46-47BEAFF03E2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BD4</xm:sqref>
        </x14:conditionalFormatting>
        <x14:conditionalFormatting xmlns:xm="http://schemas.microsoft.com/office/excel/2006/main">
          <x14:cfRule type="expression" priority="7" id="{B517E094-2223-49CB-A0E4-D174CA4E338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BG4</xm:sqref>
        </x14:conditionalFormatting>
        <x14:conditionalFormatting xmlns:xm="http://schemas.microsoft.com/office/excel/2006/main">
          <x14:cfRule type="expression" priority="6" id="{D92CC45A-15C4-400E-80F5-B92DE509BE8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BJ4</xm:sqref>
        </x14:conditionalFormatting>
        <x14:conditionalFormatting xmlns:xm="http://schemas.microsoft.com/office/excel/2006/main">
          <x14:cfRule type="expression" priority="5" id="{A172D5D3-9454-44EE-A319-D9108B06696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BM4</xm:sqref>
        </x14:conditionalFormatting>
        <x14:conditionalFormatting xmlns:xm="http://schemas.microsoft.com/office/excel/2006/main">
          <x14:cfRule type="expression" priority="4" id="{F76EE3AD-368D-4464-BC0B-F9EAA4CBDDC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AL4</xm:sqref>
        </x14:conditionalFormatting>
        <x14:conditionalFormatting xmlns:xm="http://schemas.microsoft.com/office/excel/2006/main">
          <x14:cfRule type="expression" priority="3" id="{F2884FC8-815D-4A1D-A958-C073780A676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AO4</xm:sqref>
        </x14:conditionalFormatting>
        <x14:conditionalFormatting xmlns:xm="http://schemas.microsoft.com/office/excel/2006/main">
          <x14:cfRule type="expression" priority="1" id="{45408CAF-E112-4E20-A114-FFE3CD36B117}">
            <xm:f>'À renseigner'!$I$29="non"</xm:f>
            <x14:dxf>
              <fill>
                <patternFill>
                  <bgColor theme="0" tint="-0.499984740745262"/>
                </patternFill>
              </fill>
            </x14:dxf>
          </x14:cfRule>
          <xm:sqref>AA1:AA3 AA5:AA1048576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08" yWindow="555" count="6">
        <x14:dataValidation type="list" allowBlank="1" showInputMessage="1" showErrorMessage="1" promptTitle="Choix du profil Gestion Pilotée" xr:uid="{484C9887-0BE0-4861-8A24-4891A7E2B139}">
          <x14:formula1>
            <xm:f>Données!$G$4:$G$7</xm:f>
          </x14:formula1>
          <xm:sqref>AC5:AC502</xm:sqref>
        </x14:dataValidation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049B01AD-7F96-4C60-9B8D-D53CBE9B43D8}">
          <x14:formula1>
            <xm:f>Données!$K$4:$K$6</xm:f>
          </x14:formula1>
          <xm:sqref>Y5:Y502</xm:sqref>
        </x14:dataValidation>
        <x14:dataValidation type="list" allowBlank="1" showInputMessage="1" showErrorMessage="1" promptTitle="État du salarié " prompt="A = Actif_x000a_P = Parti_x000a_R = Retraité_x000a_D = Décédé" xr:uid="{94718176-3A5C-49DE-BCEE-66C13DF660C7}">
          <x14:formula1>
            <xm:f>Données!$A$4:$A$8</xm:f>
          </x14:formula1>
          <xm:sqref>V5:V502</xm:sqref>
        </x14:dataValidation>
        <x14:dataValidation type="list" allowBlank="1" showInputMessage="1" showErrorMessage="1" promptTitle="CSG/CRDS" prompt="O = Soumis à la CSG/CRDS_x000a_N = Non soumis à la CSG/CRDS" xr:uid="{DE7D2A40-E1B6-4408-914F-C5FD84BC37C8}">
          <x14:formula1>
            <xm:f>Données!$C$4:$C$6</xm:f>
          </x14:formula1>
          <xm:sqref>L5:L502</xm:sqref>
        </x14:dataValidation>
        <x14:dataValidation type="list" allowBlank="1" showInputMessage="1" showErrorMessage="1" promptTitle="Salarié" prompt="O = Salarié_x000a_" xr:uid="{BC13D2CF-D75E-4D7B-B014-1C6E67CDCEA5}">
          <x14:formula1>
            <xm:f>Données!$E$4:$E$6</xm:f>
          </x14:formula1>
          <xm:sqref>K5:K502</xm:sqref>
        </x14:dataValidation>
        <x14:dataValidation type="list" allowBlank="1" showInputMessage="1" showErrorMessage="1" promptTitle="Civilité" prompt="1 = Monsieur_x000a_2 = Madame" xr:uid="{88302370-1DA3-49B3-AED4-4DBC0706B5CB}">
          <x14:formula1>
            <xm:f>Données!$I$4:$I$6</xm:f>
          </x14:formula1>
          <xm:sqref>E5:E502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FE7A-7454-4DA9-8FD8-ACE2925A68D1}">
  <sheetPr codeName="Feuil5"/>
  <dimension ref="A1:N501"/>
  <sheetViews>
    <sheetView showZeros="0" zoomScale="110" zoomScaleNormal="110" workbookViewId="0">
      <selection activeCell="A3" sqref="A3"/>
    </sheetView>
  </sheetViews>
  <sheetFormatPr baseColWidth="10" defaultColWidth="11.42578125" defaultRowHeight="15" x14ac:dyDescent="0.25"/>
  <cols>
    <col min="1" max="1" width="16.42578125" style="19" customWidth="1"/>
    <col min="2" max="2" width="21.7109375" style="19" customWidth="1"/>
    <col min="3" max="3" width="19.42578125" style="19" customWidth="1"/>
    <col min="4" max="5" width="20.28515625" style="19" customWidth="1"/>
    <col min="6" max="6" width="20.28515625" style="62" customWidth="1"/>
    <col min="7" max="7" width="2" style="53" customWidth="1"/>
    <col min="8" max="8" width="20.28515625" style="19" customWidth="1"/>
    <col min="9" max="9" width="20.28515625" style="21" customWidth="1"/>
    <col min="10" max="10" width="16.42578125" style="63" customWidth="1"/>
    <col min="11" max="11" width="2.140625" style="53" customWidth="1"/>
    <col min="12" max="12" width="20.28515625" style="34" customWidth="1"/>
    <col min="13" max="13" width="95.42578125" style="19" customWidth="1"/>
    <col min="14" max="14" width="139.42578125" style="19" bestFit="1" customWidth="1"/>
    <col min="15" max="16384" width="11.42578125" style="19"/>
  </cols>
  <sheetData>
    <row r="1" spans="1:14" ht="24.75" customHeight="1" x14ac:dyDescent="0.25">
      <c r="A1" s="235" t="s">
        <v>707</v>
      </c>
      <c r="B1" s="237" t="s">
        <v>5</v>
      </c>
      <c r="C1" s="237" t="s">
        <v>6</v>
      </c>
      <c r="D1" s="238" t="s">
        <v>628</v>
      </c>
      <c r="E1" s="239"/>
      <c r="F1" s="270" t="s">
        <v>613</v>
      </c>
      <c r="H1" s="238" t="s">
        <v>629</v>
      </c>
      <c r="I1" s="239"/>
      <c r="J1" s="268" t="s">
        <v>612</v>
      </c>
      <c r="L1" s="265" t="s">
        <v>611</v>
      </c>
    </row>
    <row r="2" spans="1:14" s="30" customFormat="1" ht="21" customHeight="1" x14ac:dyDescent="0.25">
      <c r="A2" s="236"/>
      <c r="B2" s="237"/>
      <c r="C2" s="237"/>
      <c r="D2" s="35" t="s">
        <v>583</v>
      </c>
      <c r="E2" s="35" t="s">
        <v>627</v>
      </c>
      <c r="F2" s="270"/>
      <c r="G2" s="59"/>
      <c r="H2" s="35" t="s">
        <v>583</v>
      </c>
      <c r="I2" s="55" t="s">
        <v>627</v>
      </c>
      <c r="J2" s="268"/>
      <c r="K2" s="59"/>
      <c r="L2" s="266"/>
    </row>
    <row r="3" spans="1:14" s="26" customFormat="1" ht="12.75" x14ac:dyDescent="0.2">
      <c r="A3" s="58">
        <f>'Investissement PEE'!D6</f>
        <v>0</v>
      </c>
      <c r="B3" s="28">
        <f>'Investissement PEE'!F6</f>
        <v>0</v>
      </c>
      <c r="C3" s="48">
        <f>'Investissement PEE'!H6</f>
        <v>0</v>
      </c>
      <c r="D3" s="56">
        <f>SUM('Investissement PEE'!AD6+'Investissement PEE'!AG6+'Investissement PEE'!AJ6+'Investissement PEE'!AM6+'Investissement PEE'!AP6+'Investissement PEE'!AS6+'Investissement PEE'!AV6+'Investissement PEE'!AY6+'Investissement PEE'!BB6+'Investissement PEE'!BE6+'Investissement PEE'!BH6+'Investissement PEE'!BK6)</f>
        <v>0</v>
      </c>
      <c r="E3" s="49">
        <f>SUM('Investissement PER'!AG6+'Investissement PER'!AJ6+'Investissement PER'!AM6+'Investissement PER'!AP7+'Investissement PER'!AS6+'Investissement PER'!AV6+'Investissement PER'!AY6+'Investissement PER'!BB6+'Investissement PER'!BE6+'Investissement PER'!BH6+'Investissement PER'!BK6+'Investissement PER'!BN6+'Investissement PER'!AD6)</f>
        <v>0</v>
      </c>
      <c r="F3" s="271">
        <f>D3+E3</f>
        <v>0</v>
      </c>
      <c r="G3" s="60"/>
      <c r="H3" s="47">
        <f>'Investissement PEE'!AE6+'Investissement PEE'!AH6+'Investissement PEE'!AK6+'Investissement PEE'!AN6+'Investissement PEE'!AQ6+'Investissement PEE'!AT6+'Investissement PEE'!AW6+'Investissement PEE'!AZ6+'Investissement PEE'!BC6+'Investissement PEE'!BF6+'Investissement PEE'!BI6+'Investissement PEE'!BL6</f>
        <v>0</v>
      </c>
      <c r="I3" s="50">
        <f>'Investissement PER'!BC6+'Investissement PER'!AZ6+'Investissement PER'!AW6+'Investissement PER'!AT6+'Investissement PER'!AQ7+'Investissement PER'!AN6+'Investissement PER'!AK6+'Investissement PER'!AH6+'Investissement PER'!BF6+'Investissement PER'!BI6+'Investissement PER'!BL6+'Investissement PER'!BO6+'Investissement PER'!AE6</f>
        <v>0</v>
      </c>
      <c r="J3" s="269">
        <f>H3+I3</f>
        <v>0</v>
      </c>
      <c r="K3" s="60"/>
      <c r="L3" s="267">
        <f>F3+J3</f>
        <v>0</v>
      </c>
      <c r="M3" s="57" t="str">
        <f>IF(AND(D3&lt;&gt;'Investissement PEE'!Z6,Synthèse!H3&lt;&gt;'Investissement PEE'!AA6),"Les montants répartis ne correspondent pas aux montants de prime de partage de la valeur et d'abondement dans l'onglet 'Investissement PEE'",IF(D3&lt;&gt;'Investissement PEE'!Z6,"Le montant réparti en prime de partage de la valeur ne correspond pas au montant total de PPV indiqué dans l'onglet 'Investissement PEE'",IF(H3&lt;&gt;'Investissement PEE'!AA6,"Le montant réparti ne correspond pas au montant total d'abondement indiqué dans l'onglet 'PEE'","")))</f>
        <v/>
      </c>
      <c r="N3" s="90" t="str">
        <f>IF(AND(E3&lt;&gt;'Investissement PER'!Z6,Synthèse!I3&lt;&gt;'Investissement PER'!AA6),"Les montants répartis ne correspondent pas aux montants de prime de partage de la valeur et d'abondement dans l'onglet 'Investissement PER'",IF(E3&lt;&gt;'Investissement PER'!Z6,"Le montant réparti en prime de partage de la valeur ne correspond pas au montant total de PPV indiqué dans l'onglet 'Investissement PER'",IF(I3&lt;&gt;'Investissement PER'!AA6,"Le montant réparti ne correspond pas au montant total d'abondement indiqué dans l'onglet 'Investissement PER’","")))</f>
        <v/>
      </c>
    </row>
    <row r="4" spans="1:14" s="26" customFormat="1" ht="12.75" x14ac:dyDescent="0.2">
      <c r="A4" s="58">
        <f>'Investissement PEE'!D7</f>
        <v>0</v>
      </c>
      <c r="B4" s="28">
        <f>'Investissement PEE'!F7</f>
        <v>0</v>
      </c>
      <c r="C4" s="48">
        <f>'Investissement PEE'!H7</f>
        <v>0</v>
      </c>
      <c r="D4" s="56">
        <f>SUM('Investissement PEE'!AD7+'Investissement PEE'!AG7+'Investissement PEE'!AJ7+'Investissement PEE'!AM7+'Investissement PEE'!AP7+'Investissement PEE'!AS7+'Investissement PEE'!AV7+'Investissement PEE'!AY7+'Investissement PEE'!BB7+'Investissement PEE'!BE7+'Investissement PEE'!BH7+'Investissement PEE'!BK7)</f>
        <v>0</v>
      </c>
      <c r="E4" s="49">
        <f>SUM('Investissement PER'!AG7+'Investissement PER'!AJ7+'Investissement PER'!AM7+'Investissement PER'!AP8+'Investissement PER'!AS7+'Investissement PER'!AV7+'Investissement PER'!AY7+'Investissement PER'!BB7+'Investissement PER'!BE7+'Investissement PER'!BH7+'Investissement PER'!BK7+'Investissement PER'!BN7+'Investissement PER'!AD7)</f>
        <v>0</v>
      </c>
      <c r="F4" s="271">
        <f t="shared" ref="F4:F67" si="0">D4+E4</f>
        <v>0</v>
      </c>
      <c r="G4" s="60"/>
      <c r="H4" s="47">
        <f>'Investissement PEE'!AE7+'Investissement PEE'!AH7+'Investissement PEE'!AK7+'Investissement PEE'!AN7+'Investissement PEE'!AQ7+'Investissement PEE'!AT7+'Investissement PEE'!AW7+'Investissement PEE'!AZ7+'Investissement PEE'!BC7+'Investissement PEE'!BF7+'Investissement PEE'!BI7+'Investissement PEE'!BL7</f>
        <v>0</v>
      </c>
      <c r="I4" s="50">
        <f>'Investissement PER'!BC7+'Investissement PER'!AZ7+'Investissement PER'!AW7+'Investissement PER'!AT7+'Investissement PER'!AQ8+'Investissement PER'!AN7+'Investissement PER'!AK7+'Investissement PER'!AH7+'Investissement PER'!BF7+'Investissement PER'!BI7+'Investissement PER'!BL7+'Investissement PER'!BO7+'Investissement PER'!AE7</f>
        <v>0</v>
      </c>
      <c r="J4" s="269">
        <f t="shared" ref="J4:J67" si="1">H4+I4</f>
        <v>0</v>
      </c>
      <c r="K4" s="60"/>
      <c r="L4" s="267">
        <f t="shared" ref="L4:L67" si="2">F4+J4</f>
        <v>0</v>
      </c>
      <c r="M4" s="57" t="str">
        <f>IF(AND(D4&lt;&gt;'Investissement PEE'!Z7,Synthèse!H4&lt;&gt;'Investissement PEE'!AA7),"Les montants répartis ne correspondent pas aux montants de prime de partage de la valeur et d'abondement dans l'onglet 'Investissement PEE'",IF(D4&lt;&gt;'Investissement PEE'!Z7,"Le montant réparti en prime de partage de la valeur ne correspond pas au montant total de PPV indiqué dans l'onglet 'Investissement PEE'",IF(H4&lt;&gt;'Investissement PEE'!AA7,"Le montant réparti ne correspond pas au montant total d'abondement indiqué dans l'onglet 'PEE'","")))</f>
        <v/>
      </c>
      <c r="N4" s="90" t="str">
        <f>IF(AND(E4&lt;&gt;'Investissement PER'!Z7,Synthèse!I4&lt;&gt;'Investissement PER'!AA7),"Les montants répartis ne correspondent pas aux montants de prime de partage de la valeur et d'abondement dans l'onglet 'Investissement PER'",IF(E4&lt;&gt;'Investissement PER'!Z7,"Le montant réparti en prime de partage de la valeur ne correspond pas au montant total de PPV indiqué dans l'onglet 'Investissement PER'",IF(I4&lt;&gt;'Investissement PER'!AA7,"Le montant réparti ne correspond pas au montant total d'abondement indiqué dans l'onglet 'Investissement PER’","")))</f>
        <v/>
      </c>
    </row>
    <row r="5" spans="1:14" x14ac:dyDescent="0.25">
      <c r="A5" s="58">
        <f>'Investissement PEE'!D8</f>
        <v>0</v>
      </c>
      <c r="B5" s="28">
        <f>'Investissement PEE'!F8</f>
        <v>0</v>
      </c>
      <c r="C5" s="48">
        <f>'Investissement PEE'!H8</f>
        <v>0</v>
      </c>
      <c r="D5" s="56">
        <f>SUM('Investissement PEE'!AD8+'Investissement PEE'!AG8+'Investissement PEE'!AJ8+'Investissement PEE'!AM8+'Investissement PEE'!AP8+'Investissement PEE'!AS8+'Investissement PEE'!AV8+'Investissement PEE'!AY8+'Investissement PEE'!BB8+'Investissement PEE'!BE8+'Investissement PEE'!BH8+'Investissement PEE'!BK8)</f>
        <v>0</v>
      </c>
      <c r="E5" s="49">
        <f>SUM('Investissement PER'!AH8+'Investissement PER'!AJ8+'Investissement PER'!AM8+'Investissement PER'!AP9+'Investissement PER'!AS8+'Investissement PER'!AV8+'Investissement PER'!AY8+'Investissement PER'!BB8+'Investissement PER'!BE8+'Investissement PER'!BH8+'Investissement PER'!BK8+'Investissement PER'!BN8+'Investissement PER'!AD8)</f>
        <v>0</v>
      </c>
      <c r="F5" s="271">
        <f t="shared" si="0"/>
        <v>0</v>
      </c>
      <c r="H5" s="47">
        <f>'Investissement PEE'!AE8+'Investissement PEE'!AH8+'Investissement PEE'!AK8+'Investissement PEE'!AN8+'Investissement PEE'!AQ8+'Investissement PEE'!AT8+'Investissement PEE'!AW8+'Investissement PEE'!AZ8+'Investissement PEE'!BC8+'Investissement PEE'!BF8+'Investissement PEE'!BI8+'Investissement PEE'!BL8</f>
        <v>0</v>
      </c>
      <c r="I5" s="50">
        <f>'Investissement PER'!BC8+'Investissement PER'!AZ8+'Investissement PER'!AW8+'Investissement PER'!AT8+'Investissement PER'!AQ9+'Investissement PER'!AN8+'Investissement PER'!AK8+'Investissement PER'!AH8+'Investissement PER'!BF8+'Investissement PER'!BI8+'Investissement PER'!BL8+'Investissement PER'!BO8+'Investissement PER'!AE8</f>
        <v>0</v>
      </c>
      <c r="J5" s="269">
        <f t="shared" si="1"/>
        <v>0</v>
      </c>
      <c r="L5" s="267">
        <f t="shared" si="2"/>
        <v>0</v>
      </c>
      <c r="M5" s="57" t="str">
        <f>IF(AND(D5&lt;&gt;'Investissement PEE'!Z8,Synthèse!H5&lt;&gt;'Investissement PEE'!AA8),"Les montants répartis ne correspondent pas aux montants de prime de partage de la valeur et d'abondement dans l'onglet 'Investissement PEE'",IF(D5&lt;&gt;'Investissement PEE'!Z8,"Le montant réparti en prime de partage de la valeur ne correspond pas au montant total de PPV indiqué dans l'onglet 'Investissement PEE'",IF(H5&lt;&gt;'Investissement PEE'!AA8,"Le montant réparti ne correspond pas au montant total d'abondement indiqué dans l'onglet 'PEE'","")))</f>
        <v/>
      </c>
      <c r="N5" s="90" t="str">
        <f>IF(AND(E5&lt;&gt;'Investissement PER'!Z8,Synthèse!I5&lt;&gt;'Investissement PER'!AA8),"Les montants répartis ne correspondent pas aux montants de prime de partage de la valeur et d'abondement dans l'onglet 'Investissement PER'",IF(E5&lt;&gt;'Investissement PER'!Z8,"Le montant réparti en prime de partage de la valeur ne correspond pas au montant total de PPV indiqué dans l'onglet 'Investissement PER'",IF(I5&lt;&gt;'Investissement PER'!AA8,"Le montant réparti ne correspond pas au montant total d'abondement indiqué dans l'onglet 'Investissement PER’","")))</f>
        <v/>
      </c>
    </row>
    <row r="6" spans="1:14" x14ac:dyDescent="0.25">
      <c r="A6" s="58">
        <f>'Investissement PEE'!D9</f>
        <v>0</v>
      </c>
      <c r="B6" s="28">
        <f>'Investissement PEE'!F9</f>
        <v>0</v>
      </c>
      <c r="C6" s="48">
        <f>'Investissement PEE'!H9</f>
        <v>0</v>
      </c>
      <c r="D6" s="56">
        <f>SUM('Investissement PEE'!AD9+'Investissement PEE'!AG9+'Investissement PEE'!AJ9+'Investissement PEE'!AM9+'Investissement PEE'!AP9+'Investissement PEE'!AS9+'Investissement PEE'!AV9+'Investissement PEE'!AY9+'Investissement PEE'!BB9+'Investissement PEE'!BE9+'Investissement PEE'!BH9+'Investissement PEE'!BK9)</f>
        <v>0</v>
      </c>
      <c r="E6" s="49">
        <f>SUM('Investissement PER'!AG9+'Investissement PER'!AJ9+'Investissement PER'!AM9+'Investissement PER'!AP10+'Investissement PER'!AS9+'Investissement PER'!AV9+'Investissement PER'!AY9+'Investissement PER'!BB9+'Investissement PER'!BE9+'Investissement PER'!BH9+'Investissement PER'!BK9+'Investissement PER'!BN9+'Investissement PER'!AD9)</f>
        <v>0</v>
      </c>
      <c r="F6" s="271">
        <f t="shared" si="0"/>
        <v>0</v>
      </c>
      <c r="H6" s="47">
        <f>'Investissement PEE'!AE9+'Investissement PEE'!AH9+'Investissement PEE'!AK9+'Investissement PEE'!AN9+'Investissement PEE'!AQ9+'Investissement PEE'!AT9+'Investissement PEE'!AW9+'Investissement PEE'!AZ9+'Investissement PEE'!BC9+'Investissement PEE'!BF9+'Investissement PEE'!BI9+'Investissement PEE'!BL9</f>
        <v>0</v>
      </c>
      <c r="I6" s="50">
        <f>'Investissement PER'!BC9+'Investissement PER'!AZ9+'Investissement PER'!AW9+'Investissement PER'!AT9+'Investissement PER'!AQ10+'Investissement PER'!AN9+'Investissement PER'!AK9+'Investissement PER'!AH9+'Investissement PER'!BF9+'Investissement PER'!BI9+'Investissement PER'!BL9+'Investissement PER'!BO9+'Investissement PER'!AE9</f>
        <v>0</v>
      </c>
      <c r="J6" s="269">
        <f t="shared" si="1"/>
        <v>0</v>
      </c>
      <c r="L6" s="267">
        <f t="shared" si="2"/>
        <v>0</v>
      </c>
      <c r="M6" s="57" t="str">
        <f>IF(AND(D6&lt;&gt;'Investissement PEE'!Z9,Synthèse!H6&lt;&gt;'Investissement PEE'!AA9),"Les montants répartis ne correspondent pas aux montants de prime de partage de la valeur et d'abondement dans l'onglet 'Investissement PEE'",IF(D6&lt;&gt;'Investissement PEE'!Z9,"Le montant réparti en prime de partage de la valeur ne correspond pas au montant total de PPV indiqué dans l'onglet 'Investissement PEE'",IF(H6&lt;&gt;'Investissement PEE'!AA9,"Le montant réparti ne correspond pas au montant total d'abondement indiqué dans l'onglet 'PEE'","")))</f>
        <v/>
      </c>
      <c r="N6" s="90" t="str">
        <f>IF(AND(E6&lt;&gt;'Investissement PER'!Z9,Synthèse!I6&lt;&gt;'Investissement PER'!AA9),"Les montants répartis ne correspondent pas aux montants de prime de partage de la valeur et d'abondement dans l'onglet 'Investissement PER'",IF(E6&lt;&gt;'Investissement PER'!Z9,"Le montant réparti en prime de partage de la valeur ne correspond pas au montant total de PPV indiqué dans l'onglet 'Investissement PER'",IF(I6&lt;&gt;'Investissement PER'!AA9,"Le montant réparti ne correspond pas au montant total d'abondement indiqué dans l'onglet 'Investissement PER’","")))</f>
        <v/>
      </c>
    </row>
    <row r="7" spans="1:14" x14ac:dyDescent="0.25">
      <c r="A7" s="58">
        <f>'Investissement PEE'!D10</f>
        <v>0</v>
      </c>
      <c r="B7" s="28">
        <f>'Investissement PEE'!F10</f>
        <v>0</v>
      </c>
      <c r="C7" s="48">
        <f>'Investissement PEE'!H10</f>
        <v>0</v>
      </c>
      <c r="D7" s="56">
        <f>SUM('Investissement PEE'!AD10+'Investissement PEE'!AG10+'Investissement PEE'!AJ10+'Investissement PEE'!AM10+'Investissement PEE'!AP10+'Investissement PEE'!AS10+'Investissement PEE'!AV10+'Investissement PEE'!AY10+'Investissement PEE'!BB10+'Investissement PEE'!BE10+'Investissement PEE'!BH10+'Investissement PEE'!BK10)</f>
        <v>0</v>
      </c>
      <c r="E7" s="49">
        <f>SUM('Investissement PER'!AG10+'Investissement PER'!AJ10+'Investissement PER'!AM10+'Investissement PER'!AP11+'Investissement PER'!AS10+'Investissement PER'!AV10+'Investissement PER'!AY10+'Investissement PER'!BB10+'Investissement PER'!BE10+'Investissement PER'!BH10+'Investissement PER'!BK10+'Investissement PER'!BN10+'Investissement PER'!AD10)</f>
        <v>0</v>
      </c>
      <c r="F7" s="271">
        <f t="shared" si="0"/>
        <v>0</v>
      </c>
      <c r="H7" s="47">
        <f>'Investissement PEE'!AE10+'Investissement PEE'!AH10+'Investissement PEE'!AK10+'Investissement PEE'!AN10+'Investissement PEE'!AQ10+'Investissement PEE'!AT10+'Investissement PEE'!AW10+'Investissement PEE'!AZ10+'Investissement PEE'!BC10+'Investissement PEE'!BF10+'Investissement PEE'!BI10+'Investissement PEE'!BL10</f>
        <v>0</v>
      </c>
      <c r="I7" s="50">
        <f>'Investissement PER'!BC10+'Investissement PER'!AZ10+'Investissement PER'!AW10+'Investissement PER'!AT10+'Investissement PER'!AQ11+'Investissement PER'!AN10+'Investissement PER'!AK10+'Investissement PER'!AH10+'Investissement PER'!BF10+'Investissement PER'!BI10+'Investissement PER'!BL10+'Investissement PER'!BO10+'Investissement PER'!AE10</f>
        <v>0</v>
      </c>
      <c r="J7" s="269">
        <f t="shared" si="1"/>
        <v>0</v>
      </c>
      <c r="L7" s="267">
        <f t="shared" si="2"/>
        <v>0</v>
      </c>
      <c r="M7" s="57" t="str">
        <f>IF(AND(D7&lt;&gt;'Investissement PEE'!Z10,Synthèse!H7&lt;&gt;'Investissement PEE'!AA10),"Les montants répartis ne correspondent pas aux montants de prime de partage de la valeur et d'abondement dans l'onglet 'Investissement PEE'",IF(D7&lt;&gt;'Investissement PEE'!Z10,"Le montant réparti en prime de partage de la valeur ne correspond pas au montant total de PPV indiqué dans l'onglet 'Investissement PEE'",IF(H7&lt;&gt;'Investissement PEE'!AA10,"Le montant réparti ne correspond pas au montant total d'abondement indiqué dans l'onglet 'PEE'","")))</f>
        <v/>
      </c>
      <c r="N7" s="90" t="str">
        <f>IF(AND(E7&lt;&gt;'Investissement PER'!Z10,Synthèse!I7&lt;&gt;'Investissement PER'!AA10),"Les montants répartis ne correspondent pas aux montants de prime de partage de la valeur et d'abondement dans l'onglet 'Investissement PER'",IF(E7&lt;&gt;'Investissement PER'!Z10,"Le montant réparti en prime de partage de la valeur ne correspond pas au montant total de PPV indiqué dans l'onglet 'Investissement PER'",IF(I7&lt;&gt;'Investissement PER'!AA10,"Le montant réparti ne correspond pas au montant total d'abondement indiqué dans l'onglet 'Investissement PER’","")))</f>
        <v/>
      </c>
    </row>
    <row r="8" spans="1:14" x14ac:dyDescent="0.25">
      <c r="A8" s="58">
        <f>'Investissement PEE'!D11</f>
        <v>0</v>
      </c>
      <c r="B8" s="28">
        <f>'Investissement PEE'!F11</f>
        <v>0</v>
      </c>
      <c r="C8" s="48">
        <f>'Investissement PEE'!H11</f>
        <v>0</v>
      </c>
      <c r="D8" s="56">
        <f>SUM('Investissement PEE'!AD11+'Investissement PEE'!AG11+'Investissement PEE'!AJ11+'Investissement PEE'!AM11+'Investissement PEE'!AP11+'Investissement PEE'!AS11+'Investissement PEE'!AV11+'Investissement PEE'!AY11+'Investissement PEE'!BB11+'Investissement PEE'!BE11+'Investissement PEE'!BH11+'Investissement PEE'!BK11)</f>
        <v>0</v>
      </c>
      <c r="E8" s="49">
        <f>SUM('Investissement PER'!AG11+'Investissement PER'!AJ11+'Investissement PER'!AM11+'Investissement PER'!AP12+'Investissement PER'!AS11+'Investissement PER'!AV11+'Investissement PER'!AY11+'Investissement PER'!BB11+'Investissement PER'!BE11+'Investissement PER'!BH11+'Investissement PER'!BK11+'Investissement PER'!BN11+'Investissement PER'!AD11)</f>
        <v>0</v>
      </c>
      <c r="F8" s="271">
        <f t="shared" si="0"/>
        <v>0</v>
      </c>
      <c r="H8" s="47">
        <f>'Investissement PEE'!AE11+'Investissement PEE'!AH11+'Investissement PEE'!AK11+'Investissement PEE'!AN11+'Investissement PEE'!AQ11+'Investissement PEE'!AT11+'Investissement PEE'!AW11+'Investissement PEE'!AZ11+'Investissement PEE'!BC11+'Investissement PEE'!BF11+'Investissement PEE'!BI11+'Investissement PEE'!BL11</f>
        <v>0</v>
      </c>
      <c r="I8" s="50">
        <f>'Investissement PER'!BC11+'Investissement PER'!AZ11+'Investissement PER'!AW11+'Investissement PER'!AT11+'Investissement PER'!AQ12+'Investissement PER'!AN11+'Investissement PER'!AK11+'Investissement PER'!AH11+'Investissement PER'!BF11+'Investissement PER'!BI11+'Investissement PER'!BL11+'Investissement PER'!BO11+'Investissement PER'!AE11</f>
        <v>0</v>
      </c>
      <c r="J8" s="269">
        <f t="shared" si="1"/>
        <v>0</v>
      </c>
      <c r="L8" s="267">
        <f t="shared" si="2"/>
        <v>0</v>
      </c>
      <c r="M8" s="57" t="str">
        <f>IF(AND(D8&lt;&gt;'Investissement PEE'!Z11,Synthèse!H8&lt;&gt;'Investissement PEE'!AA11),"Les montants répartis ne correspondent pas aux montants de prime de partage de la valeur et d'abondement dans l'onglet 'Investissement PEE'",IF(D8&lt;&gt;'Investissement PEE'!Z11,"Le montant réparti en prime de partage de la valeur ne correspond pas au montant total de PPV indiqué dans l'onglet 'Investissement PEE'",IF(H8&lt;&gt;'Investissement PEE'!AA11,"Le montant réparti ne correspond pas au montant total d'abondement indiqué dans l'onglet 'PEE'","")))</f>
        <v/>
      </c>
      <c r="N8" s="90" t="str">
        <f>IF(AND(E8&lt;&gt;'Investissement PER'!Z11,Synthèse!I8&lt;&gt;'Investissement PER'!AA11),"Les montants répartis ne correspondent pas aux montants de prime de partage de la valeur et d'abondement dans l'onglet 'Investissement PER'",IF(E8&lt;&gt;'Investissement PER'!Z11,"Le montant réparti en prime de partage de la valeur ne correspond pas au montant total de PPV indiqué dans l'onglet 'Investissement PER'",IF(I8&lt;&gt;'Investissement PER'!AA11,"Le montant réparti ne correspond pas au montant total d'abondement indiqué dans l'onglet 'Investissement PER’","")))</f>
        <v/>
      </c>
    </row>
    <row r="9" spans="1:14" x14ac:dyDescent="0.25">
      <c r="A9" s="58">
        <f>'Investissement PEE'!D12</f>
        <v>0</v>
      </c>
      <c r="B9" s="28">
        <f>'Investissement PEE'!F12</f>
        <v>0</v>
      </c>
      <c r="C9" s="48">
        <f>'Investissement PEE'!H12</f>
        <v>0</v>
      </c>
      <c r="D9" s="56">
        <f>SUM('Investissement PEE'!AD12+'Investissement PEE'!AG12+'Investissement PEE'!AJ12+'Investissement PEE'!AM12+'Investissement PEE'!AP12+'Investissement PEE'!AS12+'Investissement PEE'!AV12+'Investissement PEE'!AY12+'Investissement PEE'!BB12+'Investissement PEE'!BE12+'Investissement PEE'!BH12+'Investissement PEE'!BK12)</f>
        <v>0</v>
      </c>
      <c r="E9" s="49">
        <f>SUM('Investissement PER'!AG12+'Investissement PER'!AJ12+'Investissement PER'!AM12+'Investissement PER'!AP13+'Investissement PER'!AS12+'Investissement PER'!AV12+'Investissement PER'!AY12+'Investissement PER'!BB12+'Investissement PER'!BE12+'Investissement PER'!BH12+'Investissement PER'!BK12+'Investissement PER'!BN12+'Investissement PER'!AD12)</f>
        <v>0</v>
      </c>
      <c r="F9" s="271">
        <f t="shared" si="0"/>
        <v>0</v>
      </c>
      <c r="H9" s="47">
        <f>'Investissement PEE'!AE12+'Investissement PEE'!AH12+'Investissement PEE'!AK12+'Investissement PEE'!AN12+'Investissement PEE'!AQ12+'Investissement PEE'!AT12+'Investissement PEE'!AW12+'Investissement PEE'!AZ12+'Investissement PEE'!BC12+'Investissement PEE'!BF12+'Investissement PEE'!BI12+'Investissement PEE'!BL12</f>
        <v>0</v>
      </c>
      <c r="I9" s="50">
        <f>'Investissement PER'!BC12+'Investissement PER'!AZ12+'Investissement PER'!AW12+'Investissement PER'!AT12+'Investissement PER'!AQ13+'Investissement PER'!AN12+'Investissement PER'!AK12+'Investissement PER'!AH12+'Investissement PER'!BF12+'Investissement PER'!BI12+'Investissement PER'!BL12+'Investissement PER'!BO12+'Investissement PER'!AE12</f>
        <v>0</v>
      </c>
      <c r="J9" s="269">
        <f t="shared" si="1"/>
        <v>0</v>
      </c>
      <c r="L9" s="267">
        <f t="shared" si="2"/>
        <v>0</v>
      </c>
      <c r="M9" s="57" t="str">
        <f>IF(AND(D9&lt;&gt;'Investissement PEE'!Z12,Synthèse!H9&lt;&gt;'Investissement PEE'!AA12),"Les montants répartis ne correspondent pas aux montants de prime de partage de la valeur et d'abondement dans l'onglet 'Investissement PEE'",IF(D9&lt;&gt;'Investissement PEE'!Z12,"Le montant réparti en prime de partage de la valeur ne correspond pas au montant total de PPV indiqué dans l'onglet 'Investissement PEE'",IF(H9&lt;&gt;'Investissement PEE'!AA12,"Le montant réparti ne correspond pas au montant total d'abondement indiqué dans l'onglet 'PEE'","")))</f>
        <v/>
      </c>
      <c r="N9" s="90" t="str">
        <f>IF(AND(E9&lt;&gt;'Investissement PER'!Z12,Synthèse!I9&lt;&gt;'Investissement PER'!AA12),"Les montants répartis ne correspondent pas aux montants de prime de partage de la valeur et d'abondement dans l'onglet 'Investissement PER'",IF(E9&lt;&gt;'Investissement PER'!Z12,"Le montant réparti en prime de partage de la valeur ne correspond pas au montant total de PPV indiqué dans l'onglet 'Investissement PER'",IF(I9&lt;&gt;'Investissement PER'!AA12,"Le montant réparti ne correspond pas au montant total d'abondement indiqué dans l'onglet 'Investissement PER’","")))</f>
        <v/>
      </c>
    </row>
    <row r="10" spans="1:14" x14ac:dyDescent="0.25">
      <c r="A10" s="58">
        <f>'Investissement PEE'!D13</f>
        <v>0</v>
      </c>
      <c r="B10" s="28">
        <f>'Investissement PEE'!F13</f>
        <v>0</v>
      </c>
      <c r="C10" s="48">
        <f>'Investissement PEE'!H13</f>
        <v>0</v>
      </c>
      <c r="D10" s="56">
        <f>SUM('Investissement PEE'!AD13+'Investissement PEE'!AG13+'Investissement PEE'!AJ13+'Investissement PEE'!AM13+'Investissement PEE'!AP13+'Investissement PEE'!AS13+'Investissement PEE'!AV13+'Investissement PEE'!AY13+'Investissement PEE'!BB13+'Investissement PEE'!BE13+'Investissement PEE'!BH13+'Investissement PEE'!BK13)</f>
        <v>0</v>
      </c>
      <c r="E10" s="49">
        <f>SUM('Investissement PER'!AG13+'Investissement PER'!AJ13+'Investissement PER'!AM13+'Investissement PER'!AP14+'Investissement PER'!AS13+'Investissement PER'!AV13+'Investissement PER'!AY13+'Investissement PER'!BB13+'Investissement PER'!BE13+'Investissement PER'!BH13+'Investissement PER'!BK13+'Investissement PER'!BN13+'Investissement PER'!AD13)</f>
        <v>0</v>
      </c>
      <c r="F10" s="271">
        <f t="shared" si="0"/>
        <v>0</v>
      </c>
      <c r="H10" s="47">
        <f>'Investissement PEE'!AE13+'Investissement PEE'!AH13+'Investissement PEE'!AK13+'Investissement PEE'!AN13+'Investissement PEE'!AQ13+'Investissement PEE'!AT13+'Investissement PEE'!AW13+'Investissement PEE'!AZ13+'Investissement PEE'!BC13+'Investissement PEE'!BF13+'Investissement PEE'!BI13+'Investissement PEE'!BL13</f>
        <v>0</v>
      </c>
      <c r="I10" s="50">
        <f>'Investissement PER'!BC13+'Investissement PER'!AZ13+'Investissement PER'!AW13+'Investissement PER'!AT13+'Investissement PER'!AQ14+'Investissement PER'!AN13+'Investissement PER'!AK13+'Investissement PER'!AH13+'Investissement PER'!BF13+'Investissement PER'!BI13+'Investissement PER'!BL13+'Investissement PER'!BO13+'Investissement PER'!AE13</f>
        <v>0</v>
      </c>
      <c r="J10" s="269">
        <f t="shared" si="1"/>
        <v>0</v>
      </c>
      <c r="L10" s="267">
        <f t="shared" si="2"/>
        <v>0</v>
      </c>
      <c r="M10" s="57" t="str">
        <f>IF(AND(D10&lt;&gt;'Investissement PEE'!Z13,Synthèse!H10&lt;&gt;'Investissement PEE'!AA13),"Les montants répartis ne correspondent pas aux montants de prime de partage de la valeur et d'abondement dans l'onglet 'Investissement PEE'",IF(D10&lt;&gt;'Investissement PEE'!Z13,"Le montant réparti en prime de partage de la valeur ne correspond pas au montant total de PPV indiqué dans l'onglet 'Investissement PEE'",IF(H10&lt;&gt;'Investissement PEE'!AA13,"Le montant réparti ne correspond pas au montant total d'abondement indiqué dans l'onglet 'PEE'","")))</f>
        <v/>
      </c>
      <c r="N10" s="90" t="str">
        <f>IF(AND(E10&lt;&gt;'Investissement PER'!Z13,Synthèse!I10&lt;&gt;'Investissement PER'!AA13),"Les montants répartis ne correspondent pas aux montants de prime de partage de la valeur et d'abondement dans l'onglet 'Investissement PER'",IF(E10&lt;&gt;'Investissement PER'!Z13,"Le montant réparti en prime de partage de la valeur ne correspond pas au montant total de PPV indiqué dans l'onglet 'Investissement PER'",IF(I10&lt;&gt;'Investissement PER'!AA13,"Le montant réparti ne correspond pas au montant total d'abondement indiqué dans l'onglet 'Investissement PER’","")))</f>
        <v/>
      </c>
    </row>
    <row r="11" spans="1:14" x14ac:dyDescent="0.25">
      <c r="A11" s="58">
        <f>'Investissement PEE'!D14</f>
        <v>0</v>
      </c>
      <c r="B11" s="28">
        <f>'Investissement PEE'!F14</f>
        <v>0</v>
      </c>
      <c r="C11" s="48">
        <f>'Investissement PEE'!H14</f>
        <v>0</v>
      </c>
      <c r="D11" s="56">
        <f>SUM('Investissement PEE'!AD14+'Investissement PEE'!AG14+'Investissement PEE'!AJ14+'Investissement PEE'!AM14+'Investissement PEE'!AP14+'Investissement PEE'!AS14+'Investissement PEE'!AV14+'Investissement PEE'!AY14+'Investissement PEE'!BB14+'Investissement PEE'!BE14+'Investissement PEE'!BH14+'Investissement PEE'!BK14)</f>
        <v>0</v>
      </c>
      <c r="E11" s="49">
        <f>SUM('Investissement PER'!AG14+'Investissement PER'!AJ14+'Investissement PER'!AM14+'Investissement PER'!AP15+'Investissement PER'!AS14+'Investissement PER'!AV14+'Investissement PER'!AY14+'Investissement PER'!BB14+'Investissement PER'!BE14+'Investissement PER'!BH14+'Investissement PER'!BK14+'Investissement PER'!BN14+'Investissement PER'!AD14)</f>
        <v>0</v>
      </c>
      <c r="F11" s="271">
        <f t="shared" si="0"/>
        <v>0</v>
      </c>
      <c r="H11" s="47">
        <f>'Investissement PEE'!AE14+'Investissement PEE'!AH14+'Investissement PEE'!AK14+'Investissement PEE'!AN14+'Investissement PEE'!AQ14+'Investissement PEE'!AT14+'Investissement PEE'!AW14+'Investissement PEE'!AZ14+'Investissement PEE'!BC14+'Investissement PEE'!BF14+'Investissement PEE'!BI14+'Investissement PEE'!BL14</f>
        <v>0</v>
      </c>
      <c r="I11" s="50">
        <f>'Investissement PER'!BC14+'Investissement PER'!AZ14+'Investissement PER'!AW14+'Investissement PER'!AT14+'Investissement PER'!AQ15+'Investissement PER'!AN14+'Investissement PER'!AK14+'Investissement PER'!AH14+'Investissement PER'!BF14+'Investissement PER'!BI14+'Investissement PER'!BL14+'Investissement PER'!BO14+'Investissement PER'!AE14</f>
        <v>0</v>
      </c>
      <c r="J11" s="269">
        <f t="shared" si="1"/>
        <v>0</v>
      </c>
      <c r="L11" s="267">
        <f t="shared" si="2"/>
        <v>0</v>
      </c>
      <c r="M11" s="57" t="str">
        <f>IF(AND(D11&lt;&gt;'Investissement PEE'!Z14,Synthèse!H11&lt;&gt;'Investissement PEE'!AA14),"Les montants répartis ne correspondent pas aux montants de prime de partage de la valeur et d'abondement dans l'onglet 'Investissement PEE'",IF(D11&lt;&gt;'Investissement PEE'!Z14,"Le montant réparti en prime de partage de la valeur ne correspond pas au montant total de PPV indiqué dans l'onglet 'Investissement PEE'",IF(H11&lt;&gt;'Investissement PEE'!AA14,"Le montant réparti ne correspond pas au montant total d'abondement indiqué dans l'onglet 'PEE'","")))</f>
        <v/>
      </c>
      <c r="N11" s="90" t="str">
        <f>IF(AND(E11&lt;&gt;'Investissement PER'!Z14,Synthèse!I11&lt;&gt;'Investissement PER'!AA14),"Les montants répartis ne correspondent pas aux montants de prime de partage de la valeur et d'abondement dans l'onglet 'Investissement PER'",IF(E11&lt;&gt;'Investissement PER'!Z14,"Le montant réparti en prime de partage de la valeur ne correspond pas au montant total de PPV indiqué dans l'onglet 'Investissement PER'",IF(I11&lt;&gt;'Investissement PER'!AA14,"Le montant réparti ne correspond pas au montant total d'abondement indiqué dans l'onglet 'Investissement PER’","")))</f>
        <v/>
      </c>
    </row>
    <row r="12" spans="1:14" x14ac:dyDescent="0.25">
      <c r="A12" s="58">
        <f>'Investissement PEE'!D15</f>
        <v>0</v>
      </c>
      <c r="B12" s="28">
        <f>'Investissement PEE'!F15</f>
        <v>0</v>
      </c>
      <c r="C12" s="48">
        <f>'Investissement PEE'!H15</f>
        <v>0</v>
      </c>
      <c r="D12" s="56">
        <f>SUM('Investissement PEE'!AD15+'Investissement PEE'!AG15+'Investissement PEE'!AJ15+'Investissement PEE'!AM15+'Investissement PEE'!AP15+'Investissement PEE'!AS15+'Investissement PEE'!AV15+'Investissement PEE'!AY15+'Investissement PEE'!BB15+'Investissement PEE'!BE15+'Investissement PEE'!BH15+'Investissement PEE'!BK15)</f>
        <v>0</v>
      </c>
      <c r="E12" s="49">
        <f>SUM('Investissement PER'!AG15+'Investissement PER'!AJ15+'Investissement PER'!AM15+'Investissement PER'!AP16+'Investissement PER'!AS15+'Investissement PER'!AV15+'Investissement PER'!AY15+'Investissement PER'!BB15+'Investissement PER'!BE15+'Investissement PER'!BH15+'Investissement PER'!BK15+'Investissement PER'!BN15+'Investissement PER'!AD15)</f>
        <v>0</v>
      </c>
      <c r="F12" s="271">
        <f t="shared" si="0"/>
        <v>0</v>
      </c>
      <c r="H12" s="47">
        <f>'Investissement PEE'!AE15+'Investissement PEE'!AH15+'Investissement PEE'!AK15+'Investissement PEE'!AN15+'Investissement PEE'!AQ15+'Investissement PEE'!AT15+'Investissement PEE'!AW15+'Investissement PEE'!AZ15+'Investissement PEE'!BC15+'Investissement PEE'!BF15+'Investissement PEE'!BI15+'Investissement PEE'!BL15</f>
        <v>0</v>
      </c>
      <c r="I12" s="50">
        <f>'Investissement PER'!BC15+'Investissement PER'!AZ15+'Investissement PER'!AW15+'Investissement PER'!AT15+'Investissement PER'!AQ16+'Investissement PER'!AN15+'Investissement PER'!AK15+'Investissement PER'!AH15+'Investissement PER'!BF15+'Investissement PER'!BI15+'Investissement PER'!BL15+'Investissement PER'!BO15+'Investissement PER'!AE15</f>
        <v>0</v>
      </c>
      <c r="J12" s="269">
        <f t="shared" si="1"/>
        <v>0</v>
      </c>
      <c r="L12" s="267">
        <f t="shared" si="2"/>
        <v>0</v>
      </c>
      <c r="M12" s="57" t="str">
        <f>IF(AND(D12&lt;&gt;'Investissement PEE'!Z15,Synthèse!H12&lt;&gt;'Investissement PEE'!AA15),"Les montants répartis ne correspondent pas aux montants de prime de partage de la valeur et d'abondement dans l'onglet 'Investissement PEE'",IF(D12&lt;&gt;'Investissement PEE'!Z15,"Le montant réparti en prime de partage de la valeur ne correspond pas au montant total de PPV indiqué dans l'onglet 'Investissement PEE'",IF(H12&lt;&gt;'Investissement PEE'!AA15,"Le montant réparti ne correspond pas au montant total d'abondement indiqué dans l'onglet 'PEE'","")))</f>
        <v/>
      </c>
      <c r="N12" s="90" t="str">
        <f>IF(AND(E12&lt;&gt;'Investissement PER'!Z15,Synthèse!I12&lt;&gt;'Investissement PER'!AA15),"Les montants répartis ne correspondent pas aux montants de prime de partage de la valeur et d'abondement dans l'onglet 'Investissement PER'",IF(E12&lt;&gt;'Investissement PER'!Z15,"Le montant réparti en prime de partage de la valeur ne correspond pas au montant total de PPV indiqué dans l'onglet 'Investissement PER'",IF(I12&lt;&gt;'Investissement PER'!AA15,"Le montant réparti ne correspond pas au montant total d'abondement indiqué dans l'onglet 'Investissement PER’","")))</f>
        <v/>
      </c>
    </row>
    <row r="13" spans="1:14" x14ac:dyDescent="0.25">
      <c r="A13" s="58">
        <f>'Investissement PEE'!D16</f>
        <v>0</v>
      </c>
      <c r="B13" s="28">
        <f>'Investissement PEE'!F16</f>
        <v>0</v>
      </c>
      <c r="C13" s="48">
        <f>'Investissement PEE'!H16</f>
        <v>0</v>
      </c>
      <c r="D13" s="56">
        <f>SUM('Investissement PEE'!AD16+'Investissement PEE'!AG16+'Investissement PEE'!AJ16+'Investissement PEE'!AM16+'Investissement PEE'!AP16+'Investissement PEE'!AS16+'Investissement PEE'!AV16+'Investissement PEE'!AY16+'Investissement PEE'!BB16+'Investissement PEE'!BE16+'Investissement PEE'!BH16+'Investissement PEE'!BK16)</f>
        <v>0</v>
      </c>
      <c r="E13" s="49">
        <f>SUM('Investissement PER'!AG16+'Investissement PER'!AJ16+'Investissement PER'!AM16+'Investissement PER'!AP17+'Investissement PER'!AS16+'Investissement PER'!AV16+'Investissement PER'!AY16+'Investissement PER'!BB16+'Investissement PER'!BE16+'Investissement PER'!BH16+'Investissement PER'!BK16+'Investissement PER'!BN16+'Investissement PER'!AD16)</f>
        <v>0</v>
      </c>
      <c r="F13" s="271">
        <f t="shared" si="0"/>
        <v>0</v>
      </c>
      <c r="H13" s="47">
        <f>'Investissement PEE'!AE16+'Investissement PEE'!AH16+'Investissement PEE'!AK16+'Investissement PEE'!AN16+'Investissement PEE'!AQ16+'Investissement PEE'!AT16+'Investissement PEE'!AW16+'Investissement PEE'!AZ16+'Investissement PEE'!BC16+'Investissement PEE'!BF16+'Investissement PEE'!BI16+'Investissement PEE'!BL16</f>
        <v>0</v>
      </c>
      <c r="I13" s="50">
        <f>'Investissement PER'!BC16+'Investissement PER'!AZ16+'Investissement PER'!AW16+'Investissement PER'!AT16+'Investissement PER'!AQ17+'Investissement PER'!AN16+'Investissement PER'!AK16+'Investissement PER'!AH16+'Investissement PER'!BF16+'Investissement PER'!BI16+'Investissement PER'!BL16+'Investissement PER'!BO16+'Investissement PER'!AE16</f>
        <v>0</v>
      </c>
      <c r="J13" s="269">
        <f t="shared" si="1"/>
        <v>0</v>
      </c>
      <c r="L13" s="267">
        <f t="shared" si="2"/>
        <v>0</v>
      </c>
      <c r="M13" s="57" t="str">
        <f>IF(AND(D13&lt;&gt;'Investissement PEE'!Z16,Synthèse!H13&lt;&gt;'Investissement PEE'!AA16),"Les montants répartis ne correspondent pas aux montants de prime de partage de la valeur et d'abondement dans l'onglet 'Investissement PEE'",IF(D13&lt;&gt;'Investissement PEE'!Z16,"Le montant réparti en prime de partage de la valeur ne correspond pas au montant total de PPV indiqué dans l'onglet 'Investissement PEE'",IF(H13&lt;&gt;'Investissement PEE'!AA16,"Le montant réparti ne correspond pas au montant total d'abondement indiqué dans l'onglet 'PEE'","")))</f>
        <v/>
      </c>
      <c r="N13" s="90" t="str">
        <f>IF(AND(E13&lt;&gt;'Investissement PER'!Z16,Synthèse!I13&lt;&gt;'Investissement PER'!AA16),"Les montants répartis ne correspondent pas aux montants de prime de partage de la valeur et d'abondement dans l'onglet 'Investissement PER'",IF(E13&lt;&gt;'Investissement PER'!Z16,"Le montant réparti en prime de partage de la valeur ne correspond pas au montant total de PPV indiqué dans l'onglet 'Investissement PER'",IF(I13&lt;&gt;'Investissement PER'!AA16,"Le montant réparti ne correspond pas au montant total d'abondement indiqué dans l'onglet 'Investissement PER’","")))</f>
        <v/>
      </c>
    </row>
    <row r="14" spans="1:14" x14ac:dyDescent="0.25">
      <c r="A14" s="58">
        <f>'Investissement PEE'!D17</f>
        <v>0</v>
      </c>
      <c r="B14" s="28">
        <f>'Investissement PEE'!F17</f>
        <v>0</v>
      </c>
      <c r="C14" s="48">
        <f>'Investissement PEE'!H17</f>
        <v>0</v>
      </c>
      <c r="D14" s="56">
        <f>SUM('Investissement PEE'!AD17+'Investissement PEE'!AG17+'Investissement PEE'!AJ17+'Investissement PEE'!AM17+'Investissement PEE'!AP17+'Investissement PEE'!AS17+'Investissement PEE'!AV17+'Investissement PEE'!AY17+'Investissement PEE'!BB17+'Investissement PEE'!BE17+'Investissement PEE'!BH17+'Investissement PEE'!BK17)</f>
        <v>0</v>
      </c>
      <c r="E14" s="49">
        <f>SUM('Investissement PER'!AG17+'Investissement PER'!AJ17+'Investissement PER'!AM17+'Investissement PER'!AP18+'Investissement PER'!AS17+'Investissement PER'!AV17+'Investissement PER'!AY17+'Investissement PER'!BB17+'Investissement PER'!BE17+'Investissement PER'!BH17+'Investissement PER'!BK17+'Investissement PER'!BN17+'Investissement PER'!AD17)</f>
        <v>0</v>
      </c>
      <c r="F14" s="271">
        <f t="shared" si="0"/>
        <v>0</v>
      </c>
      <c r="H14" s="47">
        <f>'Investissement PEE'!AE17+'Investissement PEE'!AH17+'Investissement PEE'!AK17+'Investissement PEE'!AN17+'Investissement PEE'!AQ17+'Investissement PEE'!AT17+'Investissement PEE'!AW17+'Investissement PEE'!AZ17+'Investissement PEE'!BC17+'Investissement PEE'!BF17+'Investissement PEE'!BI17+'Investissement PEE'!BL17</f>
        <v>0</v>
      </c>
      <c r="I14" s="50">
        <f>'Investissement PER'!BC17+'Investissement PER'!AZ17+'Investissement PER'!AW17+'Investissement PER'!AT17+'Investissement PER'!AQ18+'Investissement PER'!AN17+'Investissement PER'!AK17+'Investissement PER'!AH17+'Investissement PER'!BF17+'Investissement PER'!BI17+'Investissement PER'!BL17+'Investissement PER'!BO17+'Investissement PER'!AE17</f>
        <v>0</v>
      </c>
      <c r="J14" s="269">
        <f t="shared" si="1"/>
        <v>0</v>
      </c>
      <c r="L14" s="267">
        <f t="shared" si="2"/>
        <v>0</v>
      </c>
      <c r="M14" s="57" t="str">
        <f>IF(AND(D14&lt;&gt;'Investissement PEE'!Z17,Synthèse!H14&lt;&gt;'Investissement PEE'!AA17),"Les montants répartis ne correspondent pas aux montants de prime de partage de la valeur et d'abondement dans l'onglet 'Investissement PEE'",IF(D14&lt;&gt;'Investissement PEE'!Z17,"Le montant réparti en prime de partage de la valeur ne correspond pas au montant total de PPV indiqué dans l'onglet 'Investissement PEE'",IF(H14&lt;&gt;'Investissement PEE'!AA17,"Le montant réparti ne correspond pas au montant total d'abondement indiqué dans l'onglet 'PEE'","")))</f>
        <v/>
      </c>
      <c r="N14" s="90" t="str">
        <f>IF(AND(E14&lt;&gt;'Investissement PER'!Z17,Synthèse!I14&lt;&gt;'Investissement PER'!AA17),"Les montants répartis ne correspondent pas aux montants de prime de partage de la valeur et d'abondement dans l'onglet 'Investissement PER'",IF(E14&lt;&gt;'Investissement PER'!Z17,"Le montant réparti en prime de partage de la valeur ne correspond pas au montant total de PPV indiqué dans l'onglet 'Investissement PER'",IF(I14&lt;&gt;'Investissement PER'!AA17,"Le montant réparti ne correspond pas au montant total d'abondement indiqué dans l'onglet 'Investissement PER’","")))</f>
        <v/>
      </c>
    </row>
    <row r="15" spans="1:14" x14ac:dyDescent="0.25">
      <c r="A15" s="58">
        <f>'Investissement PEE'!D18</f>
        <v>0</v>
      </c>
      <c r="B15" s="28">
        <f>'Investissement PEE'!F18</f>
        <v>0</v>
      </c>
      <c r="C15" s="48">
        <f>'Investissement PEE'!H18</f>
        <v>0</v>
      </c>
      <c r="D15" s="56">
        <f>SUM('Investissement PEE'!AD18+'Investissement PEE'!AG18+'Investissement PEE'!AJ18+'Investissement PEE'!AM18+'Investissement PEE'!AP18+'Investissement PEE'!AS18+'Investissement PEE'!AV18+'Investissement PEE'!AY18+'Investissement PEE'!BB18+'Investissement PEE'!BE18+'Investissement PEE'!BH18+'Investissement PEE'!BK18)</f>
        <v>0</v>
      </c>
      <c r="E15" s="49">
        <f>SUM('Investissement PER'!AG18+'Investissement PER'!AJ18+'Investissement PER'!AM18+'Investissement PER'!AP19+'Investissement PER'!AS18+'Investissement PER'!AV18+'Investissement PER'!AY18+'Investissement PER'!BB18+'Investissement PER'!BE18+'Investissement PER'!BH18+'Investissement PER'!BK18+'Investissement PER'!BN18+'Investissement PER'!AD18)</f>
        <v>0</v>
      </c>
      <c r="F15" s="271">
        <f t="shared" si="0"/>
        <v>0</v>
      </c>
      <c r="H15" s="47">
        <f>'Investissement PEE'!AE18+'Investissement PEE'!AH18+'Investissement PEE'!AK18+'Investissement PEE'!AN18+'Investissement PEE'!AQ18+'Investissement PEE'!AT18+'Investissement PEE'!AW18+'Investissement PEE'!AZ18+'Investissement PEE'!BC18+'Investissement PEE'!BF18+'Investissement PEE'!BI18+'Investissement PEE'!BL18</f>
        <v>0</v>
      </c>
      <c r="I15" s="50">
        <f>'Investissement PER'!BC18+'Investissement PER'!AZ18+'Investissement PER'!AW18+'Investissement PER'!AT18+'Investissement PER'!AQ19+'Investissement PER'!AN18+'Investissement PER'!AK18+'Investissement PER'!AH18+'Investissement PER'!BF18+'Investissement PER'!BI18+'Investissement PER'!BL18+'Investissement PER'!BO18+'Investissement PER'!AE18</f>
        <v>0</v>
      </c>
      <c r="J15" s="269">
        <f t="shared" si="1"/>
        <v>0</v>
      </c>
      <c r="L15" s="267">
        <f t="shared" si="2"/>
        <v>0</v>
      </c>
      <c r="M15" s="57" t="str">
        <f>IF(AND(D15&lt;&gt;'Investissement PEE'!Z18,Synthèse!H15&lt;&gt;'Investissement PEE'!AA18),"Les montants répartis ne correspondent pas aux montants de prime de partage de la valeur et d'abondement dans l'onglet 'Investissement PEE'",IF(D15&lt;&gt;'Investissement PEE'!Z18,"Le montant réparti en prime de partage de la valeur ne correspond pas au montant total de PPV indiqué dans l'onglet 'Investissement PEE'",IF(H15&lt;&gt;'Investissement PEE'!AA18,"Le montant réparti ne correspond pas au montant total d'abondement indiqué dans l'onglet 'PEE'","")))</f>
        <v/>
      </c>
      <c r="N15" s="90" t="str">
        <f>IF(AND(E15&lt;&gt;'Investissement PER'!Z18,Synthèse!I15&lt;&gt;'Investissement PER'!AA18),"Les montants répartis ne correspondent pas aux montants de prime de partage de la valeur et d'abondement dans l'onglet 'Investissement PER'",IF(E15&lt;&gt;'Investissement PER'!Z18,"Le montant réparti en prime de partage de la valeur ne correspond pas au montant total de PPV indiqué dans l'onglet 'Investissement PER'",IF(I15&lt;&gt;'Investissement PER'!AA18,"Le montant réparti ne correspond pas au montant total d'abondement indiqué dans l'onglet 'Investissement PER’","")))</f>
        <v/>
      </c>
    </row>
    <row r="16" spans="1:14" x14ac:dyDescent="0.25">
      <c r="A16" s="58">
        <f>'Investissement PEE'!D19</f>
        <v>0</v>
      </c>
      <c r="B16" s="28">
        <f>'Investissement PEE'!F19</f>
        <v>0</v>
      </c>
      <c r="C16" s="48">
        <f>'Investissement PEE'!H19</f>
        <v>0</v>
      </c>
      <c r="D16" s="56">
        <f>SUM('Investissement PEE'!AD19+'Investissement PEE'!AG19+'Investissement PEE'!AJ19+'Investissement PEE'!AM19+'Investissement PEE'!AP19+'Investissement PEE'!AS19+'Investissement PEE'!AV19+'Investissement PEE'!AY19+'Investissement PEE'!BB19+'Investissement PEE'!BE19+'Investissement PEE'!BH19+'Investissement PEE'!BK19)</f>
        <v>0</v>
      </c>
      <c r="E16" s="49">
        <f>SUM('Investissement PER'!AG19+'Investissement PER'!AJ19+'Investissement PER'!AM19+'Investissement PER'!AP20+'Investissement PER'!AS19+'Investissement PER'!AV19+'Investissement PER'!AY19+'Investissement PER'!BB19+'Investissement PER'!BE19+'Investissement PER'!BH19+'Investissement PER'!BK19+'Investissement PER'!BN19+'Investissement PER'!AD19)</f>
        <v>0</v>
      </c>
      <c r="F16" s="271">
        <f t="shared" si="0"/>
        <v>0</v>
      </c>
      <c r="H16" s="47">
        <f>'Investissement PEE'!AE19+'Investissement PEE'!AH19+'Investissement PEE'!AK19+'Investissement PEE'!AN19+'Investissement PEE'!AQ19+'Investissement PEE'!AT19+'Investissement PEE'!AW19+'Investissement PEE'!AZ19+'Investissement PEE'!BC19+'Investissement PEE'!BF19+'Investissement PEE'!BI19+'Investissement PEE'!BL19</f>
        <v>0</v>
      </c>
      <c r="I16" s="50">
        <f>'Investissement PER'!BC19+'Investissement PER'!AZ19+'Investissement PER'!AW19+'Investissement PER'!AT19+'Investissement PER'!AQ20+'Investissement PER'!AN19+'Investissement PER'!AK19+'Investissement PER'!AH19+'Investissement PER'!BF19+'Investissement PER'!BI19+'Investissement PER'!BL19+'Investissement PER'!BO19+'Investissement PER'!AE19</f>
        <v>0</v>
      </c>
      <c r="J16" s="269">
        <f t="shared" si="1"/>
        <v>0</v>
      </c>
      <c r="L16" s="267">
        <f t="shared" si="2"/>
        <v>0</v>
      </c>
      <c r="M16" s="57" t="str">
        <f>IF(AND(D16&lt;&gt;'Investissement PEE'!Z19,Synthèse!H16&lt;&gt;'Investissement PEE'!AA19),"Les montants répartis ne correspondent pas aux montants de prime de partage de la valeur et d'abondement dans l'onglet 'Investissement PEE'",IF(D16&lt;&gt;'Investissement PEE'!Z19,"Le montant réparti en prime de partage de la valeur ne correspond pas au montant total de PPV indiqué dans l'onglet 'Investissement PEE'",IF(H16&lt;&gt;'Investissement PEE'!AA19,"Le montant réparti ne correspond pas au montant total d'abondement indiqué dans l'onglet 'PEE'","")))</f>
        <v/>
      </c>
      <c r="N16" s="90" t="str">
        <f>IF(AND(E16&lt;&gt;'Investissement PER'!Z19,Synthèse!I16&lt;&gt;'Investissement PER'!AA19),"Les montants répartis ne correspondent pas aux montants de prime de partage de la valeur et d'abondement dans l'onglet 'Investissement PER'",IF(E16&lt;&gt;'Investissement PER'!Z19,"Le montant réparti en prime de partage de la valeur ne correspond pas au montant total de PPV indiqué dans l'onglet 'Investissement PER'",IF(I16&lt;&gt;'Investissement PER'!AA19,"Le montant réparti ne correspond pas au montant total d'abondement indiqué dans l'onglet 'Investissement PER’","")))</f>
        <v/>
      </c>
    </row>
    <row r="17" spans="1:14" x14ac:dyDescent="0.25">
      <c r="A17" s="58">
        <f>'Investissement PEE'!D20</f>
        <v>0</v>
      </c>
      <c r="B17" s="28">
        <f>'Investissement PEE'!F20</f>
        <v>0</v>
      </c>
      <c r="C17" s="48">
        <f>'Investissement PEE'!H20</f>
        <v>0</v>
      </c>
      <c r="D17" s="56">
        <f>SUM('Investissement PEE'!AD20+'Investissement PEE'!AG20+'Investissement PEE'!AJ20+'Investissement PEE'!AM20+'Investissement PEE'!AP20+'Investissement PEE'!AS20+'Investissement PEE'!AV20+'Investissement PEE'!AY20+'Investissement PEE'!BB20+'Investissement PEE'!BE20+'Investissement PEE'!BH20+'Investissement PEE'!BK20)</f>
        <v>0</v>
      </c>
      <c r="E17" s="49">
        <f>SUM('Investissement PER'!AG20+'Investissement PER'!AJ20+'Investissement PER'!AM20+'Investissement PER'!AP21+'Investissement PER'!AS20+'Investissement PER'!AV20+'Investissement PER'!AY20+'Investissement PER'!BB20+'Investissement PER'!BE20+'Investissement PER'!BH20+'Investissement PER'!BK20+'Investissement PER'!BN20+'Investissement PER'!AD20)</f>
        <v>0</v>
      </c>
      <c r="F17" s="271">
        <f t="shared" si="0"/>
        <v>0</v>
      </c>
      <c r="H17" s="47">
        <f>'Investissement PEE'!AE20+'Investissement PEE'!AH20+'Investissement PEE'!AK20+'Investissement PEE'!AN20+'Investissement PEE'!AQ20+'Investissement PEE'!AT20+'Investissement PEE'!AW20+'Investissement PEE'!AZ20+'Investissement PEE'!BC20+'Investissement PEE'!BF20+'Investissement PEE'!BI20+'Investissement PEE'!BL20</f>
        <v>0</v>
      </c>
      <c r="I17" s="50">
        <f>'Investissement PER'!BC20+'Investissement PER'!AZ20+'Investissement PER'!AW20+'Investissement PER'!AT20+'Investissement PER'!AQ21+'Investissement PER'!AN20+'Investissement PER'!AK20+'Investissement PER'!AH20+'Investissement PER'!BF20+'Investissement PER'!BI20+'Investissement PER'!BL20+'Investissement PER'!BO20+'Investissement PER'!AE20</f>
        <v>0</v>
      </c>
      <c r="J17" s="269">
        <f t="shared" si="1"/>
        <v>0</v>
      </c>
      <c r="L17" s="267">
        <f t="shared" si="2"/>
        <v>0</v>
      </c>
      <c r="M17" s="57" t="str">
        <f>IF(AND(D17&lt;&gt;'Investissement PEE'!Z20,Synthèse!H17&lt;&gt;'Investissement PEE'!AA20),"Les montants répartis ne correspondent pas aux montants de prime de partage de la valeur et d'abondement dans l'onglet 'Investissement PEE'",IF(D17&lt;&gt;'Investissement PEE'!Z20,"Le montant réparti en prime de partage de la valeur ne correspond pas au montant total de PPV indiqué dans l'onglet 'Investissement PEE'",IF(H17&lt;&gt;'Investissement PEE'!AA20,"Le montant réparti ne correspond pas au montant total d'abondement indiqué dans l'onglet 'PEE'","")))</f>
        <v/>
      </c>
      <c r="N17" s="90" t="str">
        <f>IF(AND(E17&lt;&gt;'Investissement PER'!Z20,Synthèse!I17&lt;&gt;'Investissement PER'!AA20),"Les montants répartis ne correspondent pas aux montants de prime de partage de la valeur et d'abondement dans l'onglet 'Investissement PER'",IF(E17&lt;&gt;'Investissement PER'!Z20,"Le montant réparti en prime de partage de la valeur ne correspond pas au montant total de PPV indiqué dans l'onglet 'Investissement PER'",IF(I17&lt;&gt;'Investissement PER'!AA20,"Le montant réparti ne correspond pas au montant total d'abondement indiqué dans l'onglet 'Investissement PER’","")))</f>
        <v/>
      </c>
    </row>
    <row r="18" spans="1:14" x14ac:dyDescent="0.25">
      <c r="A18" s="58">
        <f>'Investissement PEE'!D21</f>
        <v>0</v>
      </c>
      <c r="B18" s="28">
        <f>'Investissement PEE'!F21</f>
        <v>0</v>
      </c>
      <c r="C18" s="48">
        <f>'Investissement PEE'!H21</f>
        <v>0</v>
      </c>
      <c r="D18" s="56">
        <f>SUM('Investissement PEE'!AD21+'Investissement PEE'!AG21+'Investissement PEE'!AJ21+'Investissement PEE'!AM21+'Investissement PEE'!AP21+'Investissement PEE'!AS21+'Investissement PEE'!AV21+'Investissement PEE'!AY21+'Investissement PEE'!BB21+'Investissement PEE'!BE21+'Investissement PEE'!BH21+'Investissement PEE'!BK21)</f>
        <v>0</v>
      </c>
      <c r="E18" s="49">
        <f>SUM('Investissement PER'!AG21+'Investissement PER'!AJ21+'Investissement PER'!AM21+'Investissement PER'!AP22+'Investissement PER'!AS21+'Investissement PER'!AV21+'Investissement PER'!AY21+'Investissement PER'!BB21+'Investissement PER'!BE21+'Investissement PER'!BH21+'Investissement PER'!BK21+'Investissement PER'!BN21+'Investissement PER'!AD21)</f>
        <v>0</v>
      </c>
      <c r="F18" s="271">
        <f t="shared" si="0"/>
        <v>0</v>
      </c>
      <c r="H18" s="47">
        <f>'Investissement PEE'!AE21+'Investissement PEE'!AH21+'Investissement PEE'!AK21+'Investissement PEE'!AN21+'Investissement PEE'!AQ21+'Investissement PEE'!AT21+'Investissement PEE'!AW21+'Investissement PEE'!AZ21+'Investissement PEE'!BC21+'Investissement PEE'!BF21+'Investissement PEE'!BI21+'Investissement PEE'!BL21</f>
        <v>0</v>
      </c>
      <c r="I18" s="50">
        <f>'Investissement PER'!BC21+'Investissement PER'!AZ21+'Investissement PER'!AW21+'Investissement PER'!AT21+'Investissement PER'!AQ22+'Investissement PER'!AN21+'Investissement PER'!AK21+'Investissement PER'!AH21+'Investissement PER'!BF21+'Investissement PER'!BI21+'Investissement PER'!BL21+'Investissement PER'!BO21+'Investissement PER'!AE21</f>
        <v>0</v>
      </c>
      <c r="J18" s="269">
        <f t="shared" si="1"/>
        <v>0</v>
      </c>
      <c r="L18" s="267">
        <f t="shared" si="2"/>
        <v>0</v>
      </c>
      <c r="M18" s="57" t="str">
        <f>IF(AND(D18&lt;&gt;'Investissement PEE'!Z21,Synthèse!H18&lt;&gt;'Investissement PEE'!AA21),"Les montants répartis ne correspondent pas aux montants de prime de partage de la valeur et d'abondement dans l'onglet 'Investissement PEE'",IF(D18&lt;&gt;'Investissement PEE'!Z21,"Le montant réparti en prime de partage de la valeur ne correspond pas au montant total de PPV indiqué dans l'onglet 'Investissement PEE'",IF(H18&lt;&gt;'Investissement PEE'!AA21,"Le montant réparti ne correspond pas au montant total d'abondement indiqué dans l'onglet 'PEE'","")))</f>
        <v/>
      </c>
      <c r="N18" s="90" t="str">
        <f>IF(AND(E18&lt;&gt;'Investissement PER'!Z21,Synthèse!I18&lt;&gt;'Investissement PER'!AA21),"Les montants répartis ne correspondent pas aux montants de prime de partage de la valeur et d'abondement dans l'onglet 'Investissement PER'",IF(E18&lt;&gt;'Investissement PER'!Z21,"Le montant réparti en prime de partage de la valeur ne correspond pas au montant total de PPV indiqué dans l'onglet 'Investissement PER'",IF(I18&lt;&gt;'Investissement PER'!AA21,"Le montant réparti ne correspond pas au montant total d'abondement indiqué dans l'onglet 'Investissement PER’","")))</f>
        <v/>
      </c>
    </row>
    <row r="19" spans="1:14" x14ac:dyDescent="0.25">
      <c r="A19" s="58">
        <f>'Investissement PEE'!D22</f>
        <v>0</v>
      </c>
      <c r="B19" s="28">
        <f>'Investissement PEE'!F22</f>
        <v>0</v>
      </c>
      <c r="C19" s="48">
        <f>'Investissement PEE'!H22</f>
        <v>0</v>
      </c>
      <c r="D19" s="56">
        <f>SUM('Investissement PEE'!AD22+'Investissement PEE'!AG22+'Investissement PEE'!AJ22+'Investissement PEE'!AM22+'Investissement PEE'!AP22+'Investissement PEE'!AS22+'Investissement PEE'!AV22+'Investissement PEE'!AY22+'Investissement PEE'!BB22+'Investissement PEE'!BE22+'Investissement PEE'!BH22+'Investissement PEE'!BK22)</f>
        <v>0</v>
      </c>
      <c r="E19" s="49">
        <f>SUM('Investissement PER'!AG22+'Investissement PER'!AJ22+'Investissement PER'!AM22+'Investissement PER'!AP23+'Investissement PER'!AS22+'Investissement PER'!AV22+'Investissement PER'!AY22+'Investissement PER'!BB22+'Investissement PER'!BE22+'Investissement PER'!BH22+'Investissement PER'!BK22+'Investissement PER'!BN22+'Investissement PER'!AD22)</f>
        <v>0</v>
      </c>
      <c r="F19" s="271">
        <f t="shared" si="0"/>
        <v>0</v>
      </c>
      <c r="H19" s="47">
        <f>'Investissement PEE'!AE22+'Investissement PEE'!AH22+'Investissement PEE'!AK22+'Investissement PEE'!AN22+'Investissement PEE'!AQ22+'Investissement PEE'!AT22+'Investissement PEE'!AW22+'Investissement PEE'!AZ22+'Investissement PEE'!BC22+'Investissement PEE'!BF22+'Investissement PEE'!BI22+'Investissement PEE'!BL22</f>
        <v>0</v>
      </c>
      <c r="I19" s="50">
        <f>'Investissement PER'!BC22+'Investissement PER'!AZ22+'Investissement PER'!AW22+'Investissement PER'!AT22+'Investissement PER'!AQ23+'Investissement PER'!AN22+'Investissement PER'!AK22+'Investissement PER'!AH22+'Investissement PER'!BF22+'Investissement PER'!BI22+'Investissement PER'!BL22+'Investissement PER'!BO22+'Investissement PER'!AE22</f>
        <v>0</v>
      </c>
      <c r="J19" s="269">
        <f t="shared" si="1"/>
        <v>0</v>
      </c>
      <c r="L19" s="267">
        <f t="shared" si="2"/>
        <v>0</v>
      </c>
      <c r="M19" s="57" t="str">
        <f>IF(AND(D19&lt;&gt;'Investissement PEE'!Z22,Synthèse!H19&lt;&gt;'Investissement PEE'!AA22),"Les montants répartis ne correspondent pas aux montants de prime de partage de la valeur et d'abondement dans l'onglet 'Investissement PEE'",IF(D19&lt;&gt;'Investissement PEE'!Z22,"Le montant réparti en prime de partage de la valeur ne correspond pas au montant total de PPV indiqué dans l'onglet 'Investissement PEE'",IF(H19&lt;&gt;'Investissement PEE'!AA22,"Le montant réparti ne correspond pas au montant total d'abondement indiqué dans l'onglet 'PEE'","")))</f>
        <v/>
      </c>
      <c r="N19" s="90" t="str">
        <f>IF(AND(E19&lt;&gt;'Investissement PER'!Z22,Synthèse!I19&lt;&gt;'Investissement PER'!AA22),"Les montants répartis ne correspondent pas aux montants de prime de partage de la valeur et d'abondement dans l'onglet 'Investissement PER'",IF(E19&lt;&gt;'Investissement PER'!Z22,"Le montant réparti en prime de partage de la valeur ne correspond pas au montant total de PPV indiqué dans l'onglet 'Investissement PER'",IF(I19&lt;&gt;'Investissement PER'!AA22,"Le montant réparti ne correspond pas au montant total d'abondement indiqué dans l'onglet 'Investissement PER’","")))</f>
        <v/>
      </c>
    </row>
    <row r="20" spans="1:14" x14ac:dyDescent="0.25">
      <c r="A20" s="58">
        <f>'Investissement PEE'!D23</f>
        <v>0</v>
      </c>
      <c r="B20" s="28">
        <f>'Investissement PEE'!F23</f>
        <v>0</v>
      </c>
      <c r="C20" s="48">
        <f>'Investissement PEE'!H23</f>
        <v>0</v>
      </c>
      <c r="D20" s="56">
        <f>SUM('Investissement PEE'!AD23+'Investissement PEE'!AG23+'Investissement PEE'!AJ23+'Investissement PEE'!AM23+'Investissement PEE'!AP23+'Investissement PEE'!AS23+'Investissement PEE'!AV23+'Investissement PEE'!AY23+'Investissement PEE'!BB23+'Investissement PEE'!BE23+'Investissement PEE'!BH23+'Investissement PEE'!BK23)</f>
        <v>0</v>
      </c>
      <c r="E20" s="49">
        <f>SUM('Investissement PER'!AG23+'Investissement PER'!AJ23+'Investissement PER'!AM23+'Investissement PER'!AP24+'Investissement PER'!AS23+'Investissement PER'!AV23+'Investissement PER'!AY23+'Investissement PER'!BB23+'Investissement PER'!BE23+'Investissement PER'!BH23+'Investissement PER'!BK23+'Investissement PER'!BN23+'Investissement PER'!AD23)</f>
        <v>0</v>
      </c>
      <c r="F20" s="271">
        <f t="shared" si="0"/>
        <v>0</v>
      </c>
      <c r="H20" s="47">
        <f>'Investissement PEE'!AE23+'Investissement PEE'!AH23+'Investissement PEE'!AK23+'Investissement PEE'!AN23+'Investissement PEE'!AQ23+'Investissement PEE'!AT23+'Investissement PEE'!AW23+'Investissement PEE'!AZ23+'Investissement PEE'!BC23+'Investissement PEE'!BF23+'Investissement PEE'!BI23+'Investissement PEE'!BL23</f>
        <v>0</v>
      </c>
      <c r="I20" s="50">
        <f>'Investissement PER'!BC23+'Investissement PER'!AZ23+'Investissement PER'!AW23+'Investissement PER'!AT23+'Investissement PER'!AQ24+'Investissement PER'!AN23+'Investissement PER'!AK23+'Investissement PER'!AH23+'Investissement PER'!BF23+'Investissement PER'!BI23+'Investissement PER'!BL23+'Investissement PER'!BO23+'Investissement PER'!AE23</f>
        <v>0</v>
      </c>
      <c r="J20" s="269">
        <f t="shared" si="1"/>
        <v>0</v>
      </c>
      <c r="L20" s="267">
        <f t="shared" si="2"/>
        <v>0</v>
      </c>
      <c r="M20" s="57" t="str">
        <f>IF(AND(D20&lt;&gt;'Investissement PEE'!Z23,Synthèse!H20&lt;&gt;'Investissement PEE'!AA23),"Les montants répartis ne correspondent pas aux montants de prime de partage de la valeur et d'abondement dans l'onglet 'Investissement PEE'",IF(D20&lt;&gt;'Investissement PEE'!Z23,"Le montant réparti en prime de partage de la valeur ne correspond pas au montant total de PPV indiqué dans l'onglet 'Investissement PEE'",IF(H20&lt;&gt;'Investissement PEE'!AA23,"Le montant réparti ne correspond pas au montant total d'abondement indiqué dans l'onglet 'PEE'","")))</f>
        <v/>
      </c>
      <c r="N20" s="90" t="str">
        <f>IF(AND(E20&lt;&gt;'Investissement PER'!Z23,Synthèse!I20&lt;&gt;'Investissement PER'!AA23),"Les montants répartis ne correspondent pas aux montants de prime de partage de la valeur et d'abondement dans l'onglet 'Investissement PER'",IF(E20&lt;&gt;'Investissement PER'!Z23,"Le montant réparti en prime de partage de la valeur ne correspond pas au montant total de PPV indiqué dans l'onglet 'Investissement PER'",IF(I20&lt;&gt;'Investissement PER'!AA23,"Le montant réparti ne correspond pas au montant total d'abondement indiqué dans l'onglet 'Investissement PER’","")))</f>
        <v/>
      </c>
    </row>
    <row r="21" spans="1:14" x14ac:dyDescent="0.25">
      <c r="A21" s="58">
        <f>'Investissement PEE'!D24</f>
        <v>0</v>
      </c>
      <c r="B21" s="28">
        <f>'Investissement PEE'!F24</f>
        <v>0</v>
      </c>
      <c r="C21" s="48">
        <f>'Investissement PEE'!H24</f>
        <v>0</v>
      </c>
      <c r="D21" s="56">
        <f>SUM('Investissement PEE'!AD24+'Investissement PEE'!AG24+'Investissement PEE'!AJ24+'Investissement PEE'!AM24+'Investissement PEE'!AP24+'Investissement PEE'!AS24+'Investissement PEE'!AV24+'Investissement PEE'!AY24+'Investissement PEE'!BB24+'Investissement PEE'!BE24+'Investissement PEE'!BH24+'Investissement PEE'!BK24)</f>
        <v>0</v>
      </c>
      <c r="E21" s="49">
        <f>SUM('Investissement PER'!AG24+'Investissement PER'!AJ24+'Investissement PER'!AM24+'Investissement PER'!AP25+'Investissement PER'!AS24+'Investissement PER'!AV24+'Investissement PER'!AY24+'Investissement PER'!BB24+'Investissement PER'!BE24+'Investissement PER'!BH24+'Investissement PER'!BK24+'Investissement PER'!BN24+'Investissement PER'!AD24)</f>
        <v>0</v>
      </c>
      <c r="F21" s="271">
        <f t="shared" si="0"/>
        <v>0</v>
      </c>
      <c r="H21" s="47">
        <f>'Investissement PEE'!AE24+'Investissement PEE'!AH24+'Investissement PEE'!AK24+'Investissement PEE'!AN24+'Investissement PEE'!AQ24+'Investissement PEE'!AT24+'Investissement PEE'!AW24+'Investissement PEE'!AZ24+'Investissement PEE'!BC24+'Investissement PEE'!BF24+'Investissement PEE'!BI24+'Investissement PEE'!BL24</f>
        <v>0</v>
      </c>
      <c r="I21" s="50">
        <f>'Investissement PER'!BC24+'Investissement PER'!AZ24+'Investissement PER'!AW24+'Investissement PER'!AT24+'Investissement PER'!AQ25+'Investissement PER'!AN24+'Investissement PER'!AK24+'Investissement PER'!AH24+'Investissement PER'!BF24+'Investissement PER'!BI24+'Investissement PER'!BL24+'Investissement PER'!BO24+'Investissement PER'!AE24</f>
        <v>0</v>
      </c>
      <c r="J21" s="269">
        <f t="shared" si="1"/>
        <v>0</v>
      </c>
      <c r="L21" s="267">
        <f t="shared" si="2"/>
        <v>0</v>
      </c>
      <c r="M21" s="57" t="str">
        <f>IF(AND(D21&lt;&gt;'Investissement PEE'!Z24,Synthèse!H21&lt;&gt;'Investissement PEE'!AA24),"Les montants répartis ne correspondent pas aux montants de prime de partage de la valeur et d'abondement dans l'onglet 'Investissement PEE'",IF(D21&lt;&gt;'Investissement PEE'!Z24,"Le montant réparti en prime de partage de la valeur ne correspond pas au montant total de PPV indiqué dans l'onglet 'Investissement PEE'",IF(H21&lt;&gt;'Investissement PEE'!AA24,"Le montant réparti ne correspond pas au montant total d'abondement indiqué dans l'onglet 'PEE'","")))</f>
        <v/>
      </c>
      <c r="N21" s="90" t="str">
        <f>IF(AND(E21&lt;&gt;'Investissement PER'!Z24,Synthèse!I21&lt;&gt;'Investissement PER'!AA24),"Les montants répartis ne correspondent pas aux montants de prime de partage de la valeur et d'abondement dans l'onglet 'Investissement PER'",IF(E21&lt;&gt;'Investissement PER'!Z24,"Le montant réparti en prime de partage de la valeur ne correspond pas au montant total de PPV indiqué dans l'onglet 'Investissement PER'",IF(I21&lt;&gt;'Investissement PER'!AA24,"Le montant réparti ne correspond pas au montant total d'abondement indiqué dans l'onglet 'Investissement PER’","")))</f>
        <v/>
      </c>
    </row>
    <row r="22" spans="1:14" x14ac:dyDescent="0.25">
      <c r="A22" s="58">
        <f>'Investissement PEE'!D25</f>
        <v>0</v>
      </c>
      <c r="B22" s="28">
        <f>'Investissement PEE'!F25</f>
        <v>0</v>
      </c>
      <c r="C22" s="48">
        <f>'Investissement PEE'!H25</f>
        <v>0</v>
      </c>
      <c r="D22" s="56">
        <f>SUM('Investissement PEE'!AD25+'Investissement PEE'!AG25+'Investissement PEE'!AJ25+'Investissement PEE'!AM25+'Investissement PEE'!AP25+'Investissement PEE'!AS25+'Investissement PEE'!AV25+'Investissement PEE'!AY25+'Investissement PEE'!BB25+'Investissement PEE'!BE25+'Investissement PEE'!BH25+'Investissement PEE'!BK25)</f>
        <v>0</v>
      </c>
      <c r="E22" s="49">
        <f>SUM('Investissement PER'!AG25+'Investissement PER'!AJ25+'Investissement PER'!AM25+'Investissement PER'!AP26+'Investissement PER'!AS25+'Investissement PER'!AV25+'Investissement PER'!AY25+'Investissement PER'!BB25+'Investissement PER'!BE25+'Investissement PER'!BH25+'Investissement PER'!BK25+'Investissement PER'!BN25+'Investissement PER'!AD25)</f>
        <v>0</v>
      </c>
      <c r="F22" s="271">
        <f t="shared" si="0"/>
        <v>0</v>
      </c>
      <c r="H22" s="47">
        <f>'Investissement PEE'!AE25+'Investissement PEE'!AH25+'Investissement PEE'!AK25+'Investissement PEE'!AN25+'Investissement PEE'!AQ25+'Investissement PEE'!AT25+'Investissement PEE'!AW25+'Investissement PEE'!AZ25+'Investissement PEE'!BC25+'Investissement PEE'!BF25+'Investissement PEE'!BI25+'Investissement PEE'!BL25</f>
        <v>0</v>
      </c>
      <c r="I22" s="50">
        <f>'Investissement PER'!BC25+'Investissement PER'!AZ25+'Investissement PER'!AW25+'Investissement PER'!AT25+'Investissement PER'!AQ26+'Investissement PER'!AN25+'Investissement PER'!AK25+'Investissement PER'!AH25+'Investissement PER'!BF25+'Investissement PER'!BI25+'Investissement PER'!BL25+'Investissement PER'!BO25+'Investissement PER'!AE25</f>
        <v>0</v>
      </c>
      <c r="J22" s="269">
        <f t="shared" si="1"/>
        <v>0</v>
      </c>
      <c r="L22" s="267">
        <f t="shared" si="2"/>
        <v>0</v>
      </c>
      <c r="M22" s="57" t="str">
        <f>IF(AND(D22&lt;&gt;'Investissement PEE'!Z25,Synthèse!H22&lt;&gt;'Investissement PEE'!AA25),"Les montants répartis ne correspondent pas aux montants de prime de partage de la valeur et d'abondement dans l'onglet 'Investissement PEE'",IF(D22&lt;&gt;'Investissement PEE'!Z25,"Le montant réparti en prime de partage de la valeur ne correspond pas au montant total de PPV indiqué dans l'onglet 'Investissement PEE'",IF(H22&lt;&gt;'Investissement PEE'!AA25,"Le montant réparti ne correspond pas au montant total d'abondement indiqué dans l'onglet 'PEE'","")))</f>
        <v/>
      </c>
      <c r="N22" s="90" t="str">
        <f>IF(AND(E22&lt;&gt;'Investissement PER'!Z25,Synthèse!I22&lt;&gt;'Investissement PER'!AA25),"Les montants répartis ne correspondent pas aux montants de prime de partage de la valeur et d'abondement dans l'onglet 'Investissement PER'",IF(E22&lt;&gt;'Investissement PER'!Z25,"Le montant réparti en prime de partage de la valeur ne correspond pas au montant total de PPV indiqué dans l'onglet 'Investissement PER'",IF(I22&lt;&gt;'Investissement PER'!AA25,"Le montant réparti ne correspond pas au montant total d'abondement indiqué dans l'onglet 'Investissement PER’","")))</f>
        <v/>
      </c>
    </row>
    <row r="23" spans="1:14" x14ac:dyDescent="0.25">
      <c r="A23" s="58">
        <f>'Investissement PEE'!D26</f>
        <v>0</v>
      </c>
      <c r="B23" s="28">
        <f>'Investissement PEE'!F26</f>
        <v>0</v>
      </c>
      <c r="C23" s="48">
        <f>'Investissement PEE'!H26</f>
        <v>0</v>
      </c>
      <c r="D23" s="56">
        <f>SUM('Investissement PEE'!AD26+'Investissement PEE'!AG26+'Investissement PEE'!AJ26+'Investissement PEE'!AM26+'Investissement PEE'!AP26+'Investissement PEE'!AS26+'Investissement PEE'!AV26+'Investissement PEE'!AY26+'Investissement PEE'!BB26+'Investissement PEE'!BE26+'Investissement PEE'!BH26+'Investissement PEE'!BK26)</f>
        <v>0</v>
      </c>
      <c r="E23" s="49">
        <f>SUM('Investissement PER'!AG26+'Investissement PER'!AJ26+'Investissement PER'!AM26+'Investissement PER'!AP27+'Investissement PER'!AS26+'Investissement PER'!AV26+'Investissement PER'!AY26+'Investissement PER'!BB26+'Investissement PER'!BE26+'Investissement PER'!BH26+'Investissement PER'!BK26+'Investissement PER'!BN26+'Investissement PER'!AD26)</f>
        <v>0</v>
      </c>
      <c r="F23" s="271">
        <f t="shared" si="0"/>
        <v>0</v>
      </c>
      <c r="H23" s="47">
        <f>'Investissement PEE'!AE26+'Investissement PEE'!AH26+'Investissement PEE'!AK26+'Investissement PEE'!AN26+'Investissement PEE'!AQ26+'Investissement PEE'!AT26+'Investissement PEE'!AW26+'Investissement PEE'!AZ26+'Investissement PEE'!BC26+'Investissement PEE'!BF26+'Investissement PEE'!BI26+'Investissement PEE'!BL26</f>
        <v>0</v>
      </c>
      <c r="I23" s="50">
        <f>'Investissement PER'!BC26+'Investissement PER'!AZ26+'Investissement PER'!AW26+'Investissement PER'!AT26+'Investissement PER'!AQ27+'Investissement PER'!AN26+'Investissement PER'!AK26+'Investissement PER'!AH26+'Investissement PER'!BF26+'Investissement PER'!BI26+'Investissement PER'!BL26+'Investissement PER'!BO26+'Investissement PER'!AE26</f>
        <v>0</v>
      </c>
      <c r="J23" s="269">
        <f t="shared" si="1"/>
        <v>0</v>
      </c>
      <c r="L23" s="267">
        <f t="shared" si="2"/>
        <v>0</v>
      </c>
      <c r="M23" s="57" t="str">
        <f>IF(AND(D23&lt;&gt;'Investissement PEE'!Z26,Synthèse!H23&lt;&gt;'Investissement PEE'!AA26),"Les montants répartis ne correspondent pas aux montants de prime de partage de la valeur et d'abondement dans l'onglet 'Investissement PEE'",IF(D23&lt;&gt;'Investissement PEE'!Z26,"Le montant réparti en prime de partage de la valeur ne correspond pas au montant total de PPV indiqué dans l'onglet 'Investissement PEE'",IF(H23&lt;&gt;'Investissement PEE'!AA26,"Le montant réparti ne correspond pas au montant total d'abondement indiqué dans l'onglet 'PEE'","")))</f>
        <v/>
      </c>
      <c r="N23" s="90" t="str">
        <f>IF(AND(E23&lt;&gt;'Investissement PER'!Z26,Synthèse!I23&lt;&gt;'Investissement PER'!AA26),"Les montants répartis ne correspondent pas aux montants de prime de partage de la valeur et d'abondement dans l'onglet 'Investissement PER'",IF(E23&lt;&gt;'Investissement PER'!Z26,"Le montant réparti en prime de partage de la valeur ne correspond pas au montant total de PPV indiqué dans l'onglet 'Investissement PER'",IF(I23&lt;&gt;'Investissement PER'!AA26,"Le montant réparti ne correspond pas au montant total d'abondement indiqué dans l'onglet 'Investissement PER’","")))</f>
        <v/>
      </c>
    </row>
    <row r="24" spans="1:14" x14ac:dyDescent="0.25">
      <c r="A24" s="58">
        <f>'Investissement PEE'!D27</f>
        <v>0</v>
      </c>
      <c r="B24" s="28">
        <f>'Investissement PEE'!F27</f>
        <v>0</v>
      </c>
      <c r="C24" s="48">
        <f>'Investissement PEE'!H27</f>
        <v>0</v>
      </c>
      <c r="D24" s="56">
        <f>SUM('Investissement PEE'!AD27+'Investissement PEE'!AG27+'Investissement PEE'!AJ27+'Investissement PEE'!AM27+'Investissement PEE'!AP27+'Investissement PEE'!AS27+'Investissement PEE'!AV27+'Investissement PEE'!AY27+'Investissement PEE'!BB27+'Investissement PEE'!BE27+'Investissement PEE'!BH27+'Investissement PEE'!BK27)</f>
        <v>0</v>
      </c>
      <c r="E24" s="49">
        <f>SUM('Investissement PER'!AG27+'Investissement PER'!AJ27+'Investissement PER'!AM27+'Investissement PER'!AP28+'Investissement PER'!AS27+'Investissement PER'!AV27+'Investissement PER'!AY27+'Investissement PER'!BB27+'Investissement PER'!BE27+'Investissement PER'!BH27+'Investissement PER'!BK27+'Investissement PER'!BN27+'Investissement PER'!AD27)</f>
        <v>0</v>
      </c>
      <c r="F24" s="271">
        <f t="shared" si="0"/>
        <v>0</v>
      </c>
      <c r="H24" s="47">
        <f>'Investissement PEE'!AE27+'Investissement PEE'!AH27+'Investissement PEE'!AK27+'Investissement PEE'!AN27+'Investissement PEE'!AQ27+'Investissement PEE'!AT27+'Investissement PEE'!AW27+'Investissement PEE'!AZ27+'Investissement PEE'!BC27+'Investissement PEE'!BF27+'Investissement PEE'!BI27+'Investissement PEE'!BL27</f>
        <v>0</v>
      </c>
      <c r="I24" s="50">
        <f>'Investissement PER'!BC27+'Investissement PER'!AZ27+'Investissement PER'!AW27+'Investissement PER'!AT27+'Investissement PER'!AQ28+'Investissement PER'!AN27+'Investissement PER'!AK27+'Investissement PER'!AH27+'Investissement PER'!BF27+'Investissement PER'!BI27+'Investissement PER'!BL27+'Investissement PER'!BO27+'Investissement PER'!AE27</f>
        <v>0</v>
      </c>
      <c r="J24" s="269">
        <f t="shared" si="1"/>
        <v>0</v>
      </c>
      <c r="L24" s="267">
        <f t="shared" si="2"/>
        <v>0</v>
      </c>
      <c r="M24" s="57" t="str">
        <f>IF(AND(D24&lt;&gt;'Investissement PEE'!Z27,Synthèse!H24&lt;&gt;'Investissement PEE'!AA27),"Les montants répartis ne correspondent pas aux montants de prime de partage de la valeur et d'abondement dans l'onglet 'Investissement PEE'",IF(D24&lt;&gt;'Investissement PEE'!Z27,"Le montant réparti en prime de partage de la valeur ne correspond pas au montant total de PPV indiqué dans l'onglet 'Investissement PEE'",IF(H24&lt;&gt;'Investissement PEE'!AA27,"Le montant réparti ne correspond pas au montant total d'abondement indiqué dans l'onglet 'PEE'","")))</f>
        <v/>
      </c>
      <c r="N24" s="90" t="str">
        <f>IF(AND(E24&lt;&gt;'Investissement PER'!Z27,Synthèse!I24&lt;&gt;'Investissement PER'!AA27),"Les montants répartis ne correspondent pas aux montants de prime de partage de la valeur et d'abondement dans l'onglet 'Investissement PER'",IF(E24&lt;&gt;'Investissement PER'!Z27,"Le montant réparti en prime de partage de la valeur ne correspond pas au montant total de PPV indiqué dans l'onglet 'Investissement PER'",IF(I24&lt;&gt;'Investissement PER'!AA27,"Le montant réparti ne correspond pas au montant total d'abondement indiqué dans l'onglet 'Investissement PER’","")))</f>
        <v/>
      </c>
    </row>
    <row r="25" spans="1:14" x14ac:dyDescent="0.25">
      <c r="A25" s="58">
        <f>'Investissement PEE'!D28</f>
        <v>0</v>
      </c>
      <c r="B25" s="28">
        <f>'Investissement PEE'!F28</f>
        <v>0</v>
      </c>
      <c r="C25" s="48">
        <f>'Investissement PEE'!H28</f>
        <v>0</v>
      </c>
      <c r="D25" s="56">
        <f>SUM('Investissement PEE'!AD28+'Investissement PEE'!AG28+'Investissement PEE'!AJ28+'Investissement PEE'!AM28+'Investissement PEE'!AP28+'Investissement PEE'!AS28+'Investissement PEE'!AV28+'Investissement PEE'!AY28+'Investissement PEE'!BB28+'Investissement PEE'!BE28+'Investissement PEE'!BH28+'Investissement PEE'!BK28)</f>
        <v>0</v>
      </c>
      <c r="E25" s="49">
        <f>SUM('Investissement PER'!AG28+'Investissement PER'!AJ28+'Investissement PER'!AM28+'Investissement PER'!AP29+'Investissement PER'!AS28+'Investissement PER'!AV28+'Investissement PER'!AY28+'Investissement PER'!BB28+'Investissement PER'!BE28+'Investissement PER'!BH28+'Investissement PER'!BK28+'Investissement PER'!BN28+'Investissement PER'!AD28)</f>
        <v>0</v>
      </c>
      <c r="F25" s="271">
        <f t="shared" si="0"/>
        <v>0</v>
      </c>
      <c r="H25" s="47">
        <f>'Investissement PEE'!AE28+'Investissement PEE'!AH28+'Investissement PEE'!AK28+'Investissement PEE'!AN28+'Investissement PEE'!AQ28+'Investissement PEE'!AT28+'Investissement PEE'!AW28+'Investissement PEE'!AZ28+'Investissement PEE'!BC28+'Investissement PEE'!BF28+'Investissement PEE'!BI28+'Investissement PEE'!BL28</f>
        <v>0</v>
      </c>
      <c r="I25" s="50">
        <f>'Investissement PER'!BC28+'Investissement PER'!AZ28+'Investissement PER'!AW28+'Investissement PER'!AT28+'Investissement PER'!AQ29+'Investissement PER'!AN28+'Investissement PER'!AK28+'Investissement PER'!AH28+'Investissement PER'!BF28+'Investissement PER'!BI28+'Investissement PER'!BL28+'Investissement PER'!BO28+'Investissement PER'!AE28</f>
        <v>0</v>
      </c>
      <c r="J25" s="269">
        <f t="shared" si="1"/>
        <v>0</v>
      </c>
      <c r="L25" s="267">
        <f t="shared" si="2"/>
        <v>0</v>
      </c>
      <c r="M25" s="57" t="str">
        <f>IF(AND(D25&lt;&gt;'Investissement PEE'!Z28,Synthèse!H25&lt;&gt;'Investissement PEE'!AA28),"Les montants répartis ne correspondent pas aux montants de prime de partage de la valeur et d'abondement dans l'onglet 'Investissement PEE'",IF(D25&lt;&gt;'Investissement PEE'!Z28,"Le montant réparti en prime de partage de la valeur ne correspond pas au montant total de PPV indiqué dans l'onglet 'Investissement PEE'",IF(H25&lt;&gt;'Investissement PEE'!AA28,"Le montant réparti ne correspond pas au montant total d'abondement indiqué dans l'onglet 'PEE'","")))</f>
        <v/>
      </c>
      <c r="N25" s="90" t="str">
        <f>IF(AND(E25&lt;&gt;'Investissement PER'!Z28,Synthèse!I25&lt;&gt;'Investissement PER'!AA28),"Les montants répartis ne correspondent pas aux montants de prime de partage de la valeur et d'abondement dans l'onglet 'Investissement PER'",IF(E25&lt;&gt;'Investissement PER'!Z28,"Le montant réparti en prime de partage de la valeur ne correspond pas au montant total de PPV indiqué dans l'onglet 'Investissement PER'",IF(I25&lt;&gt;'Investissement PER'!AA28,"Le montant réparti ne correspond pas au montant total d'abondement indiqué dans l'onglet 'Investissement PER’","")))</f>
        <v/>
      </c>
    </row>
    <row r="26" spans="1:14" x14ac:dyDescent="0.25">
      <c r="A26" s="58">
        <f>'Investissement PEE'!D29</f>
        <v>0</v>
      </c>
      <c r="B26" s="28">
        <f>'Investissement PEE'!F29</f>
        <v>0</v>
      </c>
      <c r="C26" s="48">
        <f>'Investissement PEE'!H29</f>
        <v>0</v>
      </c>
      <c r="D26" s="56">
        <f>SUM('Investissement PEE'!AD29+'Investissement PEE'!AG29+'Investissement PEE'!AJ29+'Investissement PEE'!AM29+'Investissement PEE'!AP29+'Investissement PEE'!AS29+'Investissement PEE'!AV29+'Investissement PEE'!AY29+'Investissement PEE'!BB29+'Investissement PEE'!BE29+'Investissement PEE'!BH29+'Investissement PEE'!BK29)</f>
        <v>0</v>
      </c>
      <c r="E26" s="49">
        <f>SUM('Investissement PER'!AG29+'Investissement PER'!AJ29+'Investissement PER'!AM29+'Investissement PER'!AP30+'Investissement PER'!AS29+'Investissement PER'!AV29+'Investissement PER'!AY29+'Investissement PER'!BB29+'Investissement PER'!BE29+'Investissement PER'!BH29+'Investissement PER'!BK29+'Investissement PER'!BN29+'Investissement PER'!AD29)</f>
        <v>0</v>
      </c>
      <c r="F26" s="271">
        <f t="shared" si="0"/>
        <v>0</v>
      </c>
      <c r="H26" s="47">
        <f>'Investissement PEE'!AE29+'Investissement PEE'!AH29+'Investissement PEE'!AK29+'Investissement PEE'!AN29+'Investissement PEE'!AQ29+'Investissement PEE'!AT29+'Investissement PEE'!AW29+'Investissement PEE'!AZ29+'Investissement PEE'!BC29+'Investissement PEE'!BF29+'Investissement PEE'!BI29+'Investissement PEE'!BL29</f>
        <v>0</v>
      </c>
      <c r="I26" s="50">
        <f>'Investissement PER'!BC29+'Investissement PER'!AZ29+'Investissement PER'!AW29+'Investissement PER'!AT29+'Investissement PER'!AQ30+'Investissement PER'!AN29+'Investissement PER'!AK29+'Investissement PER'!AH29+'Investissement PER'!BF29+'Investissement PER'!BI29+'Investissement PER'!BL29+'Investissement PER'!BO29+'Investissement PER'!AE29</f>
        <v>0</v>
      </c>
      <c r="J26" s="269">
        <f t="shared" si="1"/>
        <v>0</v>
      </c>
      <c r="L26" s="267">
        <f t="shared" si="2"/>
        <v>0</v>
      </c>
      <c r="M26" s="57" t="str">
        <f>IF(AND(D26&lt;&gt;'Investissement PEE'!Z29,Synthèse!H26&lt;&gt;'Investissement PEE'!AA29),"Les montants répartis ne correspondent pas aux montants de prime de partage de la valeur et d'abondement dans l'onglet 'Investissement PEE'",IF(D26&lt;&gt;'Investissement PEE'!Z29,"Le montant réparti en prime de partage de la valeur ne correspond pas au montant total de PPV indiqué dans l'onglet 'Investissement PEE'",IF(H26&lt;&gt;'Investissement PEE'!AA29,"Le montant réparti ne correspond pas au montant total d'abondement indiqué dans l'onglet 'PEE'","")))</f>
        <v/>
      </c>
      <c r="N26" s="90" t="str">
        <f>IF(AND(E26&lt;&gt;'Investissement PER'!Z29,Synthèse!I26&lt;&gt;'Investissement PER'!AA29),"Les montants répartis ne correspondent pas aux montants de prime de partage de la valeur et d'abondement dans l'onglet 'Investissement PER'",IF(E26&lt;&gt;'Investissement PER'!Z29,"Le montant réparti en prime de partage de la valeur ne correspond pas au montant total de PPV indiqué dans l'onglet 'Investissement PER'",IF(I26&lt;&gt;'Investissement PER'!AA29,"Le montant réparti ne correspond pas au montant total d'abondement indiqué dans l'onglet 'Investissement PER’","")))</f>
        <v/>
      </c>
    </row>
    <row r="27" spans="1:14" x14ac:dyDescent="0.25">
      <c r="A27" s="58">
        <f>'Investissement PEE'!D30</f>
        <v>0</v>
      </c>
      <c r="B27" s="28">
        <f>'Investissement PEE'!F30</f>
        <v>0</v>
      </c>
      <c r="C27" s="48">
        <f>'Investissement PEE'!H30</f>
        <v>0</v>
      </c>
      <c r="D27" s="56">
        <f>SUM('Investissement PEE'!AD30+'Investissement PEE'!AG30+'Investissement PEE'!AJ30+'Investissement PEE'!AM30+'Investissement PEE'!AP30+'Investissement PEE'!AS30+'Investissement PEE'!AV30+'Investissement PEE'!AY30+'Investissement PEE'!BB30+'Investissement PEE'!BE30+'Investissement PEE'!BH30+'Investissement PEE'!BK30)</f>
        <v>0</v>
      </c>
      <c r="E27" s="49">
        <f>SUM('Investissement PER'!AG30+'Investissement PER'!AJ30+'Investissement PER'!AM30+'Investissement PER'!AP31+'Investissement PER'!AS30+'Investissement PER'!AV30+'Investissement PER'!AY30+'Investissement PER'!BB30+'Investissement PER'!BE30+'Investissement PER'!BH30+'Investissement PER'!BK30+'Investissement PER'!BN30+'Investissement PER'!AD30)</f>
        <v>0</v>
      </c>
      <c r="F27" s="271">
        <f t="shared" si="0"/>
        <v>0</v>
      </c>
      <c r="H27" s="47">
        <f>'Investissement PEE'!AE30+'Investissement PEE'!AH30+'Investissement PEE'!AK30+'Investissement PEE'!AN30+'Investissement PEE'!AQ30+'Investissement PEE'!AT30+'Investissement PEE'!AW30+'Investissement PEE'!AZ30+'Investissement PEE'!BC30+'Investissement PEE'!BF30+'Investissement PEE'!BI30+'Investissement PEE'!BL30</f>
        <v>0</v>
      </c>
      <c r="I27" s="50">
        <f>'Investissement PER'!BC30+'Investissement PER'!AZ30+'Investissement PER'!AW30+'Investissement PER'!AT30+'Investissement PER'!AQ31+'Investissement PER'!AN30+'Investissement PER'!AK30+'Investissement PER'!AH30+'Investissement PER'!BF30+'Investissement PER'!BI30+'Investissement PER'!BL30+'Investissement PER'!BO30+'Investissement PER'!AE30</f>
        <v>0</v>
      </c>
      <c r="J27" s="269">
        <f t="shared" si="1"/>
        <v>0</v>
      </c>
      <c r="L27" s="267">
        <f t="shared" si="2"/>
        <v>0</v>
      </c>
      <c r="M27" s="57" t="str">
        <f>IF(AND(D27&lt;&gt;'Investissement PEE'!Z30,Synthèse!H27&lt;&gt;'Investissement PEE'!AA30),"Les montants répartis ne correspondent pas aux montants de prime de partage de la valeur et d'abondement dans l'onglet 'Investissement PEE'",IF(D27&lt;&gt;'Investissement PEE'!Z30,"Le montant réparti en prime de partage de la valeur ne correspond pas au montant total de PPV indiqué dans l'onglet 'Investissement PEE'",IF(H27&lt;&gt;'Investissement PEE'!AA30,"Le montant réparti ne correspond pas au montant total d'abondement indiqué dans l'onglet 'PEE'","")))</f>
        <v/>
      </c>
      <c r="N27" s="90" t="str">
        <f>IF(AND(E27&lt;&gt;'Investissement PER'!Z30,Synthèse!I27&lt;&gt;'Investissement PER'!AA30),"Les montants répartis ne correspondent pas aux montants de prime de partage de la valeur et d'abondement dans l'onglet 'Investissement PER'",IF(E27&lt;&gt;'Investissement PER'!Z30,"Le montant réparti en prime de partage de la valeur ne correspond pas au montant total de PPV indiqué dans l'onglet 'Investissement PER'",IF(I27&lt;&gt;'Investissement PER'!AA30,"Le montant réparti ne correspond pas au montant total d'abondement indiqué dans l'onglet 'Investissement PER’","")))</f>
        <v/>
      </c>
    </row>
    <row r="28" spans="1:14" x14ac:dyDescent="0.25">
      <c r="A28" s="58">
        <f>'Investissement PEE'!D31</f>
        <v>0</v>
      </c>
      <c r="B28" s="28">
        <f>'Investissement PEE'!F31</f>
        <v>0</v>
      </c>
      <c r="C28" s="48">
        <f>'Investissement PEE'!H31</f>
        <v>0</v>
      </c>
      <c r="D28" s="56">
        <f>SUM('Investissement PEE'!AD31+'Investissement PEE'!AG31+'Investissement PEE'!AJ31+'Investissement PEE'!AM31+'Investissement PEE'!AP31+'Investissement PEE'!AS31+'Investissement PEE'!AV31+'Investissement PEE'!AY31+'Investissement PEE'!BB31+'Investissement PEE'!BE31+'Investissement PEE'!BH31+'Investissement PEE'!BK31)</f>
        <v>0</v>
      </c>
      <c r="E28" s="49">
        <f>SUM('Investissement PER'!AG31+'Investissement PER'!AJ31+'Investissement PER'!AM31+'Investissement PER'!AP32+'Investissement PER'!AS31+'Investissement PER'!AV31+'Investissement PER'!AY31+'Investissement PER'!BB31+'Investissement PER'!BE31+'Investissement PER'!BH31+'Investissement PER'!BK31+'Investissement PER'!BN31+'Investissement PER'!AD31)</f>
        <v>0</v>
      </c>
      <c r="F28" s="271">
        <f t="shared" si="0"/>
        <v>0</v>
      </c>
      <c r="H28" s="47">
        <f>'Investissement PEE'!AE31+'Investissement PEE'!AH31+'Investissement PEE'!AK31+'Investissement PEE'!AN31+'Investissement PEE'!AQ31+'Investissement PEE'!AT31+'Investissement PEE'!AW31+'Investissement PEE'!AZ31+'Investissement PEE'!BC31+'Investissement PEE'!BF31+'Investissement PEE'!BI31+'Investissement PEE'!BL31</f>
        <v>0</v>
      </c>
      <c r="I28" s="50">
        <f>'Investissement PER'!BC31+'Investissement PER'!AZ31+'Investissement PER'!AW31+'Investissement PER'!AT31+'Investissement PER'!AQ32+'Investissement PER'!AN31+'Investissement PER'!AK31+'Investissement PER'!AH31+'Investissement PER'!BF31+'Investissement PER'!BI31+'Investissement PER'!BL31+'Investissement PER'!BO31+'Investissement PER'!AE31</f>
        <v>0</v>
      </c>
      <c r="J28" s="269">
        <f t="shared" si="1"/>
        <v>0</v>
      </c>
      <c r="L28" s="267">
        <f t="shared" si="2"/>
        <v>0</v>
      </c>
      <c r="M28" s="57" t="str">
        <f>IF(AND(D28&lt;&gt;'Investissement PEE'!Z31,Synthèse!H28&lt;&gt;'Investissement PEE'!AA31),"Les montants répartis ne correspondent pas aux montants de prime de partage de la valeur et d'abondement dans l'onglet 'Investissement PEE'",IF(D28&lt;&gt;'Investissement PEE'!Z31,"Le montant réparti en prime de partage de la valeur ne correspond pas au montant total de PPV indiqué dans l'onglet 'Investissement PEE'",IF(H28&lt;&gt;'Investissement PEE'!AA31,"Le montant réparti ne correspond pas au montant total d'abondement indiqué dans l'onglet 'PEE'","")))</f>
        <v/>
      </c>
      <c r="N28" s="90" t="str">
        <f>IF(AND(E28&lt;&gt;'Investissement PER'!Z31,Synthèse!I28&lt;&gt;'Investissement PER'!AA31),"Les montants répartis ne correspondent pas aux montants de prime de partage de la valeur et d'abondement dans l'onglet 'Investissement PER'",IF(E28&lt;&gt;'Investissement PER'!Z31,"Le montant réparti en prime de partage de la valeur ne correspond pas au montant total de PPV indiqué dans l'onglet 'Investissement PER'",IF(I28&lt;&gt;'Investissement PER'!AA31,"Le montant réparti ne correspond pas au montant total d'abondement indiqué dans l'onglet 'Investissement PER’","")))</f>
        <v/>
      </c>
    </row>
    <row r="29" spans="1:14" x14ac:dyDescent="0.25">
      <c r="A29" s="58">
        <f>'Investissement PEE'!D32</f>
        <v>0</v>
      </c>
      <c r="B29" s="28">
        <f>'Investissement PEE'!F32</f>
        <v>0</v>
      </c>
      <c r="C29" s="48">
        <f>'Investissement PEE'!H32</f>
        <v>0</v>
      </c>
      <c r="D29" s="56">
        <f>SUM('Investissement PEE'!AD32+'Investissement PEE'!AG32+'Investissement PEE'!AJ32+'Investissement PEE'!AM32+'Investissement PEE'!AP32+'Investissement PEE'!AS32+'Investissement PEE'!AV32+'Investissement PEE'!AY32+'Investissement PEE'!BB32+'Investissement PEE'!BE32+'Investissement PEE'!BH32+'Investissement PEE'!BK32)</f>
        <v>0</v>
      </c>
      <c r="E29" s="49">
        <f>SUM('Investissement PER'!AG32+'Investissement PER'!AJ32+'Investissement PER'!AM32+'Investissement PER'!AP33+'Investissement PER'!AS32+'Investissement PER'!AV32+'Investissement PER'!AY32+'Investissement PER'!BB32+'Investissement PER'!BE32+'Investissement PER'!BH32+'Investissement PER'!BK32+'Investissement PER'!BN32+'Investissement PER'!AD32)</f>
        <v>0</v>
      </c>
      <c r="F29" s="271">
        <f t="shared" si="0"/>
        <v>0</v>
      </c>
      <c r="H29" s="47">
        <f>'Investissement PEE'!AE32+'Investissement PEE'!AH32+'Investissement PEE'!AK32+'Investissement PEE'!AN32+'Investissement PEE'!AQ32+'Investissement PEE'!AT32+'Investissement PEE'!AW32+'Investissement PEE'!AZ32+'Investissement PEE'!BC32+'Investissement PEE'!BF32+'Investissement PEE'!BI32+'Investissement PEE'!BL32</f>
        <v>0</v>
      </c>
      <c r="I29" s="50">
        <f>'Investissement PER'!BC32+'Investissement PER'!AZ32+'Investissement PER'!AW32+'Investissement PER'!AT32+'Investissement PER'!AQ33+'Investissement PER'!AN32+'Investissement PER'!AK32+'Investissement PER'!AH32+'Investissement PER'!BF32+'Investissement PER'!BI32+'Investissement PER'!BL32+'Investissement PER'!BO32+'Investissement PER'!AE32</f>
        <v>0</v>
      </c>
      <c r="J29" s="269">
        <f t="shared" si="1"/>
        <v>0</v>
      </c>
      <c r="L29" s="267">
        <f t="shared" si="2"/>
        <v>0</v>
      </c>
      <c r="M29" s="57" t="str">
        <f>IF(AND(D29&lt;&gt;'Investissement PEE'!Z32,Synthèse!H29&lt;&gt;'Investissement PEE'!AA32),"Les montants répartis ne correspondent pas aux montants de prime de partage de la valeur et d'abondement dans l'onglet 'Investissement PEE'",IF(D29&lt;&gt;'Investissement PEE'!Z32,"Le montant réparti en prime de partage de la valeur ne correspond pas au montant total de PPV indiqué dans l'onglet 'Investissement PEE'",IF(H29&lt;&gt;'Investissement PEE'!AA32,"Le montant réparti ne correspond pas au montant total d'abondement indiqué dans l'onglet 'PEE'","")))</f>
        <v/>
      </c>
      <c r="N29" s="90" t="str">
        <f>IF(AND(E29&lt;&gt;'Investissement PER'!Z32,Synthèse!I29&lt;&gt;'Investissement PER'!AA32),"Les montants répartis ne correspondent pas aux montants de prime de partage de la valeur et d'abondement dans l'onglet 'Investissement PER'",IF(E29&lt;&gt;'Investissement PER'!Z32,"Le montant réparti en prime de partage de la valeur ne correspond pas au montant total de PPV indiqué dans l'onglet 'Investissement PER'",IF(I29&lt;&gt;'Investissement PER'!AA32,"Le montant réparti ne correspond pas au montant total d'abondement indiqué dans l'onglet 'Investissement PER’","")))</f>
        <v/>
      </c>
    </row>
    <row r="30" spans="1:14" x14ac:dyDescent="0.25">
      <c r="A30" s="58">
        <f>'Investissement PEE'!D33</f>
        <v>0</v>
      </c>
      <c r="B30" s="28">
        <f>'Investissement PEE'!F33</f>
        <v>0</v>
      </c>
      <c r="C30" s="48">
        <f>'Investissement PEE'!H33</f>
        <v>0</v>
      </c>
      <c r="D30" s="56">
        <f>SUM('Investissement PEE'!AD33+'Investissement PEE'!AG33+'Investissement PEE'!AJ33+'Investissement PEE'!AM33+'Investissement PEE'!AP33+'Investissement PEE'!AS33+'Investissement PEE'!AV33+'Investissement PEE'!AY33+'Investissement PEE'!BB33+'Investissement PEE'!BE33+'Investissement PEE'!BH33+'Investissement PEE'!BK33)</f>
        <v>0</v>
      </c>
      <c r="E30" s="49">
        <f>SUM('Investissement PER'!AG33+'Investissement PER'!AJ33+'Investissement PER'!AM33+'Investissement PER'!AP34+'Investissement PER'!AS33+'Investissement PER'!AV33+'Investissement PER'!AY33+'Investissement PER'!BB33+'Investissement PER'!BE33+'Investissement PER'!BH33+'Investissement PER'!BK33+'Investissement PER'!BN33+'Investissement PER'!AD33)</f>
        <v>0</v>
      </c>
      <c r="F30" s="271">
        <f t="shared" si="0"/>
        <v>0</v>
      </c>
      <c r="H30" s="47">
        <f>'Investissement PEE'!AE33+'Investissement PEE'!AH33+'Investissement PEE'!AK33+'Investissement PEE'!AN33+'Investissement PEE'!AQ33+'Investissement PEE'!AT33+'Investissement PEE'!AW33+'Investissement PEE'!AZ33+'Investissement PEE'!BC33+'Investissement PEE'!BF33+'Investissement PEE'!BI33+'Investissement PEE'!BL33</f>
        <v>0</v>
      </c>
      <c r="I30" s="50">
        <f>'Investissement PER'!BC33+'Investissement PER'!AZ33+'Investissement PER'!AW33+'Investissement PER'!AT33+'Investissement PER'!AQ34+'Investissement PER'!AN33+'Investissement PER'!AK33+'Investissement PER'!AH33+'Investissement PER'!BF33+'Investissement PER'!BI33+'Investissement PER'!BL33+'Investissement PER'!BO33+'Investissement PER'!AE33</f>
        <v>0</v>
      </c>
      <c r="J30" s="269">
        <f t="shared" si="1"/>
        <v>0</v>
      </c>
      <c r="L30" s="267">
        <f t="shared" si="2"/>
        <v>0</v>
      </c>
      <c r="M30" s="57" t="str">
        <f>IF(AND(D30&lt;&gt;'Investissement PEE'!Z33,Synthèse!H30&lt;&gt;'Investissement PEE'!AA33),"Les montants répartis ne correspondent pas aux montants de prime de partage de la valeur et d'abondement dans l'onglet 'Investissement PEE'",IF(D30&lt;&gt;'Investissement PEE'!Z33,"Le montant réparti en prime de partage de la valeur ne correspond pas au montant total de PPV indiqué dans l'onglet 'Investissement PEE'",IF(H30&lt;&gt;'Investissement PEE'!AA33,"Le montant réparti ne correspond pas au montant total d'abondement indiqué dans l'onglet 'PEE'","")))</f>
        <v/>
      </c>
      <c r="N30" s="90" t="str">
        <f>IF(AND(E30&lt;&gt;'Investissement PER'!Z33,Synthèse!I30&lt;&gt;'Investissement PER'!AA33),"Les montants répartis ne correspondent pas aux montants de prime de partage de la valeur et d'abondement dans l'onglet 'Investissement PER'",IF(E30&lt;&gt;'Investissement PER'!Z33,"Le montant réparti en prime de partage de la valeur ne correspond pas au montant total de PPV indiqué dans l'onglet 'Investissement PER'",IF(I30&lt;&gt;'Investissement PER'!AA33,"Le montant réparti ne correspond pas au montant total d'abondement indiqué dans l'onglet 'Investissement PER’","")))</f>
        <v/>
      </c>
    </row>
    <row r="31" spans="1:14" x14ac:dyDescent="0.25">
      <c r="A31" s="58">
        <f>'Investissement PEE'!D34</f>
        <v>0</v>
      </c>
      <c r="B31" s="28">
        <f>'Investissement PEE'!F34</f>
        <v>0</v>
      </c>
      <c r="C31" s="48">
        <f>'Investissement PEE'!H34</f>
        <v>0</v>
      </c>
      <c r="D31" s="56">
        <f>SUM('Investissement PEE'!AD34+'Investissement PEE'!AG34+'Investissement PEE'!AJ34+'Investissement PEE'!AM34+'Investissement PEE'!AP34+'Investissement PEE'!AS34+'Investissement PEE'!AV34+'Investissement PEE'!AY34+'Investissement PEE'!BB34+'Investissement PEE'!BE34+'Investissement PEE'!BH34+'Investissement PEE'!BK34)</f>
        <v>0</v>
      </c>
      <c r="E31" s="49">
        <f>SUM('Investissement PER'!AG34+'Investissement PER'!AJ34+'Investissement PER'!AM34+'Investissement PER'!AP35+'Investissement PER'!AS34+'Investissement PER'!AV34+'Investissement PER'!AY34+'Investissement PER'!BB34+'Investissement PER'!BE34+'Investissement PER'!BH34+'Investissement PER'!BK34+'Investissement PER'!BN34+'Investissement PER'!AD34)</f>
        <v>0</v>
      </c>
      <c r="F31" s="271">
        <f t="shared" si="0"/>
        <v>0</v>
      </c>
      <c r="H31" s="47">
        <f>'Investissement PEE'!AE34+'Investissement PEE'!AH34+'Investissement PEE'!AK34+'Investissement PEE'!AN34+'Investissement PEE'!AQ34+'Investissement PEE'!AT34+'Investissement PEE'!AW34+'Investissement PEE'!AZ34+'Investissement PEE'!BC34+'Investissement PEE'!BF34+'Investissement PEE'!BI34+'Investissement PEE'!BL34</f>
        <v>0</v>
      </c>
      <c r="I31" s="50">
        <f>'Investissement PER'!BC34+'Investissement PER'!AZ34+'Investissement PER'!AW34+'Investissement PER'!AT34+'Investissement PER'!AQ35+'Investissement PER'!AN34+'Investissement PER'!AK34+'Investissement PER'!AH34+'Investissement PER'!BF34+'Investissement PER'!BI34+'Investissement PER'!BL34+'Investissement PER'!BO34+'Investissement PER'!AE34</f>
        <v>0</v>
      </c>
      <c r="J31" s="269">
        <f t="shared" si="1"/>
        <v>0</v>
      </c>
      <c r="L31" s="267">
        <f t="shared" si="2"/>
        <v>0</v>
      </c>
      <c r="M31" s="57" t="str">
        <f>IF(AND(D31&lt;&gt;'Investissement PEE'!Z34,Synthèse!H31&lt;&gt;'Investissement PEE'!AA34),"Les montants répartis ne correspondent pas aux montants de prime de partage de la valeur et d'abondement dans l'onglet 'Investissement PEE'",IF(D31&lt;&gt;'Investissement PEE'!Z34,"Le montant réparti en prime de partage de la valeur ne correspond pas au montant total de PPV indiqué dans l'onglet 'Investissement PEE'",IF(H31&lt;&gt;'Investissement PEE'!AA34,"Le montant réparti ne correspond pas au montant total d'abondement indiqué dans l'onglet 'PEE'","")))</f>
        <v/>
      </c>
      <c r="N31" s="90" t="str">
        <f>IF(AND(E31&lt;&gt;'Investissement PER'!Z34,Synthèse!I31&lt;&gt;'Investissement PER'!AA34),"Les montants répartis ne correspondent pas aux montants de prime de partage de la valeur et d'abondement dans l'onglet 'Investissement PER'",IF(E31&lt;&gt;'Investissement PER'!Z34,"Le montant réparti en prime de partage de la valeur ne correspond pas au montant total de PPV indiqué dans l'onglet 'Investissement PER'",IF(I31&lt;&gt;'Investissement PER'!AA34,"Le montant réparti ne correspond pas au montant total d'abondement indiqué dans l'onglet 'Investissement PER’","")))</f>
        <v/>
      </c>
    </row>
    <row r="32" spans="1:14" x14ac:dyDescent="0.25">
      <c r="A32" s="58">
        <f>'Investissement PEE'!D35</f>
        <v>0</v>
      </c>
      <c r="B32" s="28">
        <f>'Investissement PEE'!F35</f>
        <v>0</v>
      </c>
      <c r="C32" s="48">
        <f>'Investissement PEE'!H35</f>
        <v>0</v>
      </c>
      <c r="D32" s="56">
        <f>SUM('Investissement PEE'!AD35+'Investissement PEE'!AG35+'Investissement PEE'!AJ35+'Investissement PEE'!AM35+'Investissement PEE'!AP35+'Investissement PEE'!AS35+'Investissement PEE'!AV35+'Investissement PEE'!AY35+'Investissement PEE'!BB35+'Investissement PEE'!BE35+'Investissement PEE'!BH35+'Investissement PEE'!BK35)</f>
        <v>0</v>
      </c>
      <c r="E32" s="49">
        <f>SUM('Investissement PER'!AG35+'Investissement PER'!AJ35+'Investissement PER'!AM35+'Investissement PER'!AP36+'Investissement PER'!AS35+'Investissement PER'!AV35+'Investissement PER'!AY35+'Investissement PER'!BB35+'Investissement PER'!BE35+'Investissement PER'!BH35+'Investissement PER'!BK35+'Investissement PER'!BN35+'Investissement PER'!AD35)</f>
        <v>0</v>
      </c>
      <c r="F32" s="271">
        <f t="shared" si="0"/>
        <v>0</v>
      </c>
      <c r="H32" s="47">
        <f>'Investissement PEE'!AE35+'Investissement PEE'!AH35+'Investissement PEE'!AK35+'Investissement PEE'!AN35+'Investissement PEE'!AQ35+'Investissement PEE'!AT35+'Investissement PEE'!AW35+'Investissement PEE'!AZ35+'Investissement PEE'!BC35+'Investissement PEE'!BF35+'Investissement PEE'!BI35+'Investissement PEE'!BL35</f>
        <v>0</v>
      </c>
      <c r="I32" s="50">
        <f>'Investissement PER'!BC35+'Investissement PER'!AZ35+'Investissement PER'!AW35+'Investissement PER'!AT35+'Investissement PER'!AQ36+'Investissement PER'!AN35+'Investissement PER'!AK35+'Investissement PER'!AH35+'Investissement PER'!BF35+'Investissement PER'!BI35+'Investissement PER'!BL35+'Investissement PER'!BO35+'Investissement PER'!AE35</f>
        <v>0</v>
      </c>
      <c r="J32" s="269">
        <f t="shared" si="1"/>
        <v>0</v>
      </c>
      <c r="L32" s="267">
        <f t="shared" si="2"/>
        <v>0</v>
      </c>
      <c r="M32" s="57" t="str">
        <f>IF(AND(D32&lt;&gt;'Investissement PEE'!Z35,Synthèse!H32&lt;&gt;'Investissement PEE'!AA35),"Les montants répartis ne correspondent pas aux montants de prime de partage de la valeur et d'abondement dans l'onglet 'Investissement PEE'",IF(D32&lt;&gt;'Investissement PEE'!Z35,"Le montant réparti en prime de partage de la valeur ne correspond pas au montant total de PPV indiqué dans l'onglet 'Investissement PEE'",IF(H32&lt;&gt;'Investissement PEE'!AA35,"Le montant réparti ne correspond pas au montant total d'abondement indiqué dans l'onglet 'PEE'","")))</f>
        <v/>
      </c>
      <c r="N32" s="90" t="str">
        <f>IF(AND(E32&lt;&gt;'Investissement PER'!Z35,Synthèse!I32&lt;&gt;'Investissement PER'!AA35),"Les montants répartis ne correspondent pas aux montants de prime de partage de la valeur et d'abondement dans l'onglet 'Investissement PER'",IF(E32&lt;&gt;'Investissement PER'!Z35,"Le montant réparti en prime de partage de la valeur ne correspond pas au montant total de PPV indiqué dans l'onglet 'Investissement PER'",IF(I32&lt;&gt;'Investissement PER'!AA35,"Le montant réparti ne correspond pas au montant total d'abondement indiqué dans l'onglet 'Investissement PER’","")))</f>
        <v/>
      </c>
    </row>
    <row r="33" spans="1:14" x14ac:dyDescent="0.25">
      <c r="A33" s="58">
        <f>'Investissement PEE'!D36</f>
        <v>0</v>
      </c>
      <c r="B33" s="28">
        <f>'Investissement PEE'!F36</f>
        <v>0</v>
      </c>
      <c r="C33" s="48">
        <f>'Investissement PEE'!H36</f>
        <v>0</v>
      </c>
      <c r="D33" s="56">
        <f>SUM('Investissement PEE'!AD36+'Investissement PEE'!AG36+'Investissement PEE'!AJ36+'Investissement PEE'!AM36+'Investissement PEE'!AP36+'Investissement PEE'!AS36+'Investissement PEE'!AV36+'Investissement PEE'!AY36+'Investissement PEE'!BB36+'Investissement PEE'!BE36+'Investissement PEE'!BH36+'Investissement PEE'!BK36)</f>
        <v>0</v>
      </c>
      <c r="E33" s="49">
        <f>SUM('Investissement PER'!AG36+'Investissement PER'!AJ36+'Investissement PER'!AM36+'Investissement PER'!AP37+'Investissement PER'!AS36+'Investissement PER'!AV36+'Investissement PER'!AY36+'Investissement PER'!BB36+'Investissement PER'!BE36+'Investissement PER'!BH36+'Investissement PER'!BK36+'Investissement PER'!BN36+'Investissement PER'!AD36)</f>
        <v>0</v>
      </c>
      <c r="F33" s="271">
        <f t="shared" si="0"/>
        <v>0</v>
      </c>
      <c r="H33" s="47">
        <f>'Investissement PEE'!AE36+'Investissement PEE'!AH36+'Investissement PEE'!AK36+'Investissement PEE'!AN36+'Investissement PEE'!AQ36+'Investissement PEE'!AT36+'Investissement PEE'!AW36+'Investissement PEE'!AZ36+'Investissement PEE'!BC36+'Investissement PEE'!BF36+'Investissement PEE'!BI36+'Investissement PEE'!BL36</f>
        <v>0</v>
      </c>
      <c r="I33" s="50">
        <f>'Investissement PER'!BC36+'Investissement PER'!AZ36+'Investissement PER'!AW36+'Investissement PER'!AT36+'Investissement PER'!AQ37+'Investissement PER'!AN36+'Investissement PER'!AK36+'Investissement PER'!AH36+'Investissement PER'!BF36+'Investissement PER'!BI36+'Investissement PER'!BL36+'Investissement PER'!BO36+'Investissement PER'!AE36</f>
        <v>0</v>
      </c>
      <c r="J33" s="269">
        <f t="shared" si="1"/>
        <v>0</v>
      </c>
      <c r="L33" s="267">
        <f t="shared" si="2"/>
        <v>0</v>
      </c>
      <c r="M33" s="57" t="str">
        <f>IF(AND(D33&lt;&gt;'Investissement PEE'!Z36,Synthèse!H33&lt;&gt;'Investissement PEE'!AA36),"Les montants répartis ne correspondent pas aux montants de prime de partage de la valeur et d'abondement dans l'onglet 'Investissement PEE'",IF(D33&lt;&gt;'Investissement PEE'!Z36,"Le montant réparti en prime de partage de la valeur ne correspond pas au montant total de PPV indiqué dans l'onglet 'Investissement PEE'",IF(H33&lt;&gt;'Investissement PEE'!AA36,"Le montant réparti ne correspond pas au montant total d'abondement indiqué dans l'onglet 'PEE'","")))</f>
        <v/>
      </c>
      <c r="N33" s="90" t="str">
        <f>IF(AND(E33&lt;&gt;'Investissement PER'!Z36,Synthèse!I33&lt;&gt;'Investissement PER'!AA36),"Les montants répartis ne correspondent pas aux montants de prime de partage de la valeur et d'abondement dans l'onglet 'Investissement PER'",IF(E33&lt;&gt;'Investissement PER'!Z36,"Le montant réparti en prime de partage de la valeur ne correspond pas au montant total de PPV indiqué dans l'onglet 'Investissement PER'",IF(I33&lt;&gt;'Investissement PER'!AA36,"Le montant réparti ne correspond pas au montant total d'abondement indiqué dans l'onglet 'Investissement PER’","")))</f>
        <v/>
      </c>
    </row>
    <row r="34" spans="1:14" x14ac:dyDescent="0.25">
      <c r="A34" s="58">
        <f>'Investissement PEE'!D37</f>
        <v>0</v>
      </c>
      <c r="B34" s="28">
        <f>'Investissement PEE'!F37</f>
        <v>0</v>
      </c>
      <c r="C34" s="48">
        <f>'Investissement PEE'!H37</f>
        <v>0</v>
      </c>
      <c r="D34" s="56">
        <f>SUM('Investissement PEE'!AD37+'Investissement PEE'!AG37+'Investissement PEE'!AJ37+'Investissement PEE'!AM37+'Investissement PEE'!AP37+'Investissement PEE'!AS37+'Investissement PEE'!AV37+'Investissement PEE'!AY37+'Investissement PEE'!BB37+'Investissement PEE'!BE37+'Investissement PEE'!BH37+'Investissement PEE'!BK37)</f>
        <v>0</v>
      </c>
      <c r="E34" s="49">
        <f>SUM('Investissement PER'!AG37+'Investissement PER'!AJ37+'Investissement PER'!AM37+'Investissement PER'!AP38+'Investissement PER'!AS37+'Investissement PER'!AV37+'Investissement PER'!AY37+'Investissement PER'!BB37+'Investissement PER'!BE37+'Investissement PER'!BH37+'Investissement PER'!BK37+'Investissement PER'!BN37+'Investissement PER'!AD37)</f>
        <v>0</v>
      </c>
      <c r="F34" s="271">
        <f t="shared" si="0"/>
        <v>0</v>
      </c>
      <c r="H34" s="47">
        <f>'Investissement PEE'!AE37+'Investissement PEE'!AH37+'Investissement PEE'!AK37+'Investissement PEE'!AN37+'Investissement PEE'!AQ37+'Investissement PEE'!AT37+'Investissement PEE'!AW37+'Investissement PEE'!AZ37+'Investissement PEE'!BC37+'Investissement PEE'!BF37+'Investissement PEE'!BI37+'Investissement PEE'!BL37</f>
        <v>0</v>
      </c>
      <c r="I34" s="50">
        <f>'Investissement PER'!BC37+'Investissement PER'!AZ37+'Investissement PER'!AW37+'Investissement PER'!AT37+'Investissement PER'!AQ38+'Investissement PER'!AN37+'Investissement PER'!AK37+'Investissement PER'!AH37+'Investissement PER'!BF37+'Investissement PER'!BI37+'Investissement PER'!BL37+'Investissement PER'!BO37+'Investissement PER'!AE37</f>
        <v>0</v>
      </c>
      <c r="J34" s="269">
        <f t="shared" si="1"/>
        <v>0</v>
      </c>
      <c r="L34" s="267">
        <f t="shared" si="2"/>
        <v>0</v>
      </c>
      <c r="M34" s="57" t="str">
        <f>IF(AND(D34&lt;&gt;'Investissement PEE'!Z37,Synthèse!H34&lt;&gt;'Investissement PEE'!AA37),"Les montants répartis ne correspondent pas aux montants de prime de partage de la valeur et d'abondement dans l'onglet 'Investissement PEE'",IF(D34&lt;&gt;'Investissement PEE'!Z37,"Le montant réparti en prime de partage de la valeur ne correspond pas au montant total de PPV indiqué dans l'onglet 'Investissement PEE'",IF(H34&lt;&gt;'Investissement PEE'!AA37,"Le montant réparti ne correspond pas au montant total d'abondement indiqué dans l'onglet 'PEE'","")))</f>
        <v/>
      </c>
      <c r="N34" s="90" t="str">
        <f>IF(AND(E34&lt;&gt;'Investissement PER'!Z37,Synthèse!I34&lt;&gt;'Investissement PER'!AA37),"Les montants répartis ne correspondent pas aux montants de prime de partage de la valeur et d'abondement dans l'onglet 'Investissement PER'",IF(E34&lt;&gt;'Investissement PER'!Z37,"Le montant réparti en prime de partage de la valeur ne correspond pas au montant total de PPV indiqué dans l'onglet 'Investissement PER'",IF(I34&lt;&gt;'Investissement PER'!AA37,"Le montant réparti ne correspond pas au montant total d'abondement indiqué dans l'onglet 'Investissement PER’","")))</f>
        <v/>
      </c>
    </row>
    <row r="35" spans="1:14" x14ac:dyDescent="0.25">
      <c r="A35" s="58">
        <f>'Investissement PEE'!D38</f>
        <v>0</v>
      </c>
      <c r="B35" s="28">
        <f>'Investissement PEE'!F38</f>
        <v>0</v>
      </c>
      <c r="C35" s="48">
        <f>'Investissement PEE'!H38</f>
        <v>0</v>
      </c>
      <c r="D35" s="56">
        <f>SUM('Investissement PEE'!AD38+'Investissement PEE'!AG38+'Investissement PEE'!AJ38+'Investissement PEE'!AM38+'Investissement PEE'!AP38+'Investissement PEE'!AS38+'Investissement PEE'!AV38+'Investissement PEE'!AY38+'Investissement PEE'!BB38+'Investissement PEE'!BE38+'Investissement PEE'!BH38+'Investissement PEE'!BK38)</f>
        <v>0</v>
      </c>
      <c r="E35" s="49">
        <f>SUM('Investissement PER'!AG38+'Investissement PER'!AJ38+'Investissement PER'!AM38+'Investissement PER'!AP39+'Investissement PER'!AS38+'Investissement PER'!AV38+'Investissement PER'!AY38+'Investissement PER'!BB38+'Investissement PER'!BE38+'Investissement PER'!BH38+'Investissement PER'!BK38+'Investissement PER'!BN38+'Investissement PER'!AD38)</f>
        <v>0</v>
      </c>
      <c r="F35" s="271">
        <f t="shared" si="0"/>
        <v>0</v>
      </c>
      <c r="H35" s="47">
        <f>'Investissement PEE'!AE38+'Investissement PEE'!AH38+'Investissement PEE'!AK38+'Investissement PEE'!AN38+'Investissement PEE'!AQ38+'Investissement PEE'!AT38+'Investissement PEE'!AW38+'Investissement PEE'!AZ38+'Investissement PEE'!BC38+'Investissement PEE'!BF38+'Investissement PEE'!BI38+'Investissement PEE'!BL38</f>
        <v>0</v>
      </c>
      <c r="I35" s="50">
        <f>'Investissement PER'!BC38+'Investissement PER'!AZ38+'Investissement PER'!AW38+'Investissement PER'!AT38+'Investissement PER'!AQ39+'Investissement PER'!AN38+'Investissement PER'!AK38+'Investissement PER'!AH38+'Investissement PER'!BF38+'Investissement PER'!BI38+'Investissement PER'!BL38+'Investissement PER'!BO38+'Investissement PER'!AE38</f>
        <v>0</v>
      </c>
      <c r="J35" s="269">
        <f t="shared" si="1"/>
        <v>0</v>
      </c>
      <c r="L35" s="267">
        <f t="shared" si="2"/>
        <v>0</v>
      </c>
      <c r="M35" s="57" t="str">
        <f>IF(AND(D35&lt;&gt;'Investissement PEE'!Z38,Synthèse!H35&lt;&gt;'Investissement PEE'!AA38),"Les montants répartis ne correspondent pas aux montants de prime de partage de la valeur et d'abondement dans l'onglet 'Investissement PEE'",IF(D35&lt;&gt;'Investissement PEE'!Z38,"Le montant réparti en prime de partage de la valeur ne correspond pas au montant total de PPV indiqué dans l'onglet 'Investissement PEE'",IF(H35&lt;&gt;'Investissement PEE'!AA38,"Le montant réparti ne correspond pas au montant total d'abondement indiqué dans l'onglet 'PEE'","")))</f>
        <v/>
      </c>
      <c r="N35" s="90" t="str">
        <f>IF(AND(E35&lt;&gt;'Investissement PER'!Z38,Synthèse!I35&lt;&gt;'Investissement PER'!AA38),"Les montants répartis ne correspondent pas aux montants de prime de partage de la valeur et d'abondement dans l'onglet 'Investissement PER'",IF(E35&lt;&gt;'Investissement PER'!Z38,"Le montant réparti en prime de partage de la valeur ne correspond pas au montant total de PPV indiqué dans l'onglet 'Investissement PER'",IF(I35&lt;&gt;'Investissement PER'!AA38,"Le montant réparti ne correspond pas au montant total d'abondement indiqué dans l'onglet 'Investissement PER’","")))</f>
        <v/>
      </c>
    </row>
    <row r="36" spans="1:14" x14ac:dyDescent="0.25">
      <c r="A36" s="58">
        <f>'Investissement PEE'!D39</f>
        <v>0</v>
      </c>
      <c r="B36" s="28">
        <f>'Investissement PEE'!F39</f>
        <v>0</v>
      </c>
      <c r="C36" s="48">
        <f>'Investissement PEE'!H39</f>
        <v>0</v>
      </c>
      <c r="D36" s="56">
        <f>SUM('Investissement PEE'!AD39+'Investissement PEE'!AG39+'Investissement PEE'!AJ39+'Investissement PEE'!AM39+'Investissement PEE'!AP39+'Investissement PEE'!AS39+'Investissement PEE'!AV39+'Investissement PEE'!AY39+'Investissement PEE'!BB39+'Investissement PEE'!BE39+'Investissement PEE'!BH39+'Investissement PEE'!BK39)</f>
        <v>0</v>
      </c>
      <c r="E36" s="49">
        <f>SUM('Investissement PER'!AG39+'Investissement PER'!AJ39+'Investissement PER'!AM39+'Investissement PER'!AP40+'Investissement PER'!AS39+'Investissement PER'!AV39+'Investissement PER'!AY39+'Investissement PER'!BB39+'Investissement PER'!BE39+'Investissement PER'!BH39+'Investissement PER'!BK39+'Investissement PER'!BN39+'Investissement PER'!AD39)</f>
        <v>0</v>
      </c>
      <c r="F36" s="271">
        <f t="shared" si="0"/>
        <v>0</v>
      </c>
      <c r="H36" s="47">
        <f>'Investissement PEE'!AE39+'Investissement PEE'!AH39+'Investissement PEE'!AK39+'Investissement PEE'!AN39+'Investissement PEE'!AQ39+'Investissement PEE'!AT39+'Investissement PEE'!AW39+'Investissement PEE'!AZ39+'Investissement PEE'!BC39+'Investissement PEE'!BF39+'Investissement PEE'!BI39+'Investissement PEE'!BL39</f>
        <v>0</v>
      </c>
      <c r="I36" s="50">
        <f>'Investissement PER'!BC39+'Investissement PER'!AZ39+'Investissement PER'!AW39+'Investissement PER'!AT39+'Investissement PER'!AQ40+'Investissement PER'!AN39+'Investissement PER'!AK39+'Investissement PER'!AH39+'Investissement PER'!BF39+'Investissement PER'!BI39+'Investissement PER'!BL39+'Investissement PER'!BO39+'Investissement PER'!AE39</f>
        <v>0</v>
      </c>
      <c r="J36" s="269">
        <f t="shared" si="1"/>
        <v>0</v>
      </c>
      <c r="L36" s="267">
        <f t="shared" si="2"/>
        <v>0</v>
      </c>
      <c r="M36" s="57" t="str">
        <f>IF(AND(D36&lt;&gt;'Investissement PEE'!Z39,Synthèse!H36&lt;&gt;'Investissement PEE'!AA39),"Les montants répartis ne correspondent pas aux montants de prime de partage de la valeur et d'abondement dans l'onglet 'Investissement PEE'",IF(D36&lt;&gt;'Investissement PEE'!Z39,"Le montant réparti en prime de partage de la valeur ne correspond pas au montant total de PPV indiqué dans l'onglet 'Investissement PEE'",IF(H36&lt;&gt;'Investissement PEE'!AA39,"Le montant réparti ne correspond pas au montant total d'abondement indiqué dans l'onglet 'PEE'","")))</f>
        <v/>
      </c>
      <c r="N36" s="90" t="str">
        <f>IF(AND(E36&lt;&gt;'Investissement PER'!Z39,Synthèse!I36&lt;&gt;'Investissement PER'!AA39),"Les montants répartis ne correspondent pas aux montants de prime de partage de la valeur et d'abondement dans l'onglet 'Investissement PER'",IF(E36&lt;&gt;'Investissement PER'!Z39,"Le montant réparti en prime de partage de la valeur ne correspond pas au montant total de PPV indiqué dans l'onglet 'Investissement PER'",IF(I36&lt;&gt;'Investissement PER'!AA39,"Le montant réparti ne correspond pas au montant total d'abondement indiqué dans l'onglet 'Investissement PER’","")))</f>
        <v/>
      </c>
    </row>
    <row r="37" spans="1:14" x14ac:dyDescent="0.25">
      <c r="A37" s="58">
        <f>'Investissement PEE'!D40</f>
        <v>0</v>
      </c>
      <c r="B37" s="28">
        <f>'Investissement PEE'!F40</f>
        <v>0</v>
      </c>
      <c r="C37" s="48">
        <f>'Investissement PEE'!H40</f>
        <v>0</v>
      </c>
      <c r="D37" s="56">
        <f>SUM('Investissement PEE'!AD40+'Investissement PEE'!AG40+'Investissement PEE'!AJ40+'Investissement PEE'!AM40+'Investissement PEE'!AP40+'Investissement PEE'!AS40+'Investissement PEE'!AV40+'Investissement PEE'!AY40+'Investissement PEE'!BB40+'Investissement PEE'!BE40+'Investissement PEE'!BH40+'Investissement PEE'!BK40)</f>
        <v>0</v>
      </c>
      <c r="E37" s="49">
        <f>SUM('Investissement PER'!AG40+'Investissement PER'!AJ40+'Investissement PER'!AM40+'Investissement PER'!AP41+'Investissement PER'!AS40+'Investissement PER'!AV40+'Investissement PER'!AY40+'Investissement PER'!BB40+'Investissement PER'!BE40+'Investissement PER'!BH40+'Investissement PER'!BK40+'Investissement PER'!BN40+'Investissement PER'!AD40)</f>
        <v>0</v>
      </c>
      <c r="F37" s="271">
        <f t="shared" si="0"/>
        <v>0</v>
      </c>
      <c r="H37" s="47">
        <f>'Investissement PEE'!AE40+'Investissement PEE'!AH40+'Investissement PEE'!AK40+'Investissement PEE'!AN40+'Investissement PEE'!AQ40+'Investissement PEE'!AT40+'Investissement PEE'!AW40+'Investissement PEE'!AZ40+'Investissement PEE'!BC40+'Investissement PEE'!BF40+'Investissement PEE'!BI40+'Investissement PEE'!BL40</f>
        <v>0</v>
      </c>
      <c r="I37" s="50">
        <f>'Investissement PER'!BC40+'Investissement PER'!AZ40+'Investissement PER'!AW40+'Investissement PER'!AT40+'Investissement PER'!AQ41+'Investissement PER'!AN40+'Investissement PER'!AK40+'Investissement PER'!AH40+'Investissement PER'!BF40+'Investissement PER'!BI40+'Investissement PER'!BL40+'Investissement PER'!BO40+'Investissement PER'!AE40</f>
        <v>0</v>
      </c>
      <c r="J37" s="269">
        <f t="shared" si="1"/>
        <v>0</v>
      </c>
      <c r="L37" s="267">
        <f t="shared" si="2"/>
        <v>0</v>
      </c>
      <c r="M37" s="57" t="str">
        <f>IF(AND(D37&lt;&gt;'Investissement PEE'!Z40,Synthèse!H37&lt;&gt;'Investissement PEE'!AA40),"Les montants répartis ne correspondent pas aux montants de prime de partage de la valeur et d'abondement dans l'onglet 'Investissement PEE'",IF(D37&lt;&gt;'Investissement PEE'!Z40,"Le montant réparti en prime de partage de la valeur ne correspond pas au montant total de PPV indiqué dans l'onglet 'Investissement PEE'",IF(H37&lt;&gt;'Investissement PEE'!AA40,"Le montant réparti ne correspond pas au montant total d'abondement indiqué dans l'onglet 'PEE'","")))</f>
        <v/>
      </c>
      <c r="N37" s="90" t="str">
        <f>IF(AND(E37&lt;&gt;'Investissement PER'!Z40,Synthèse!I37&lt;&gt;'Investissement PER'!AA40),"Les montants répartis ne correspondent pas aux montants de prime de partage de la valeur et d'abondement dans l'onglet 'Investissement PER'",IF(E37&lt;&gt;'Investissement PER'!Z40,"Le montant réparti en prime de partage de la valeur ne correspond pas au montant total de PPV indiqué dans l'onglet 'Investissement PER'",IF(I37&lt;&gt;'Investissement PER'!AA40,"Le montant réparti ne correspond pas au montant total d'abondement indiqué dans l'onglet 'Investissement PER’","")))</f>
        <v/>
      </c>
    </row>
    <row r="38" spans="1:14" x14ac:dyDescent="0.25">
      <c r="A38" s="58">
        <f>'Investissement PEE'!D41</f>
        <v>0</v>
      </c>
      <c r="B38" s="28">
        <f>'Investissement PEE'!F41</f>
        <v>0</v>
      </c>
      <c r="C38" s="48">
        <f>'Investissement PEE'!H41</f>
        <v>0</v>
      </c>
      <c r="D38" s="56">
        <f>SUM('Investissement PEE'!AD41+'Investissement PEE'!AG41+'Investissement PEE'!AJ41+'Investissement PEE'!AM41+'Investissement PEE'!AP41+'Investissement PEE'!AS41+'Investissement PEE'!AV41+'Investissement PEE'!AY41+'Investissement PEE'!BB41+'Investissement PEE'!BE41+'Investissement PEE'!BH41+'Investissement PEE'!BK41)</f>
        <v>0</v>
      </c>
      <c r="E38" s="49">
        <f>SUM('Investissement PER'!AG41+'Investissement PER'!AJ41+'Investissement PER'!AM41+'Investissement PER'!AP42+'Investissement PER'!AS41+'Investissement PER'!AV41+'Investissement PER'!AY41+'Investissement PER'!BB41+'Investissement PER'!BE41+'Investissement PER'!BH41+'Investissement PER'!BK41+'Investissement PER'!BN41+'Investissement PER'!AD41)</f>
        <v>0</v>
      </c>
      <c r="F38" s="271">
        <f t="shared" si="0"/>
        <v>0</v>
      </c>
      <c r="H38" s="47">
        <f>'Investissement PEE'!AE41+'Investissement PEE'!AH41+'Investissement PEE'!AK41+'Investissement PEE'!AN41+'Investissement PEE'!AQ41+'Investissement PEE'!AT41+'Investissement PEE'!AW41+'Investissement PEE'!AZ41+'Investissement PEE'!BC41+'Investissement PEE'!BF41+'Investissement PEE'!BI41+'Investissement PEE'!BL41</f>
        <v>0</v>
      </c>
      <c r="I38" s="50">
        <f>'Investissement PER'!BC41+'Investissement PER'!AZ41+'Investissement PER'!AW41+'Investissement PER'!AT41+'Investissement PER'!AQ42+'Investissement PER'!AN41+'Investissement PER'!AK41+'Investissement PER'!AH41+'Investissement PER'!BF41+'Investissement PER'!BI41+'Investissement PER'!BL41+'Investissement PER'!BO41+'Investissement PER'!AE41</f>
        <v>0</v>
      </c>
      <c r="J38" s="269">
        <f t="shared" si="1"/>
        <v>0</v>
      </c>
      <c r="L38" s="267">
        <f t="shared" si="2"/>
        <v>0</v>
      </c>
      <c r="M38" s="57" t="str">
        <f>IF(AND(D38&lt;&gt;'Investissement PEE'!Z41,Synthèse!H38&lt;&gt;'Investissement PEE'!AA41),"Les montants répartis ne correspondent pas aux montants de prime de partage de la valeur et d'abondement dans l'onglet 'Investissement PEE'",IF(D38&lt;&gt;'Investissement PEE'!Z41,"Le montant réparti en prime de partage de la valeur ne correspond pas au montant total de PPV indiqué dans l'onglet 'Investissement PEE'",IF(H38&lt;&gt;'Investissement PEE'!AA41,"Le montant réparti ne correspond pas au montant total d'abondement indiqué dans l'onglet 'PEE'","")))</f>
        <v/>
      </c>
      <c r="N38" s="90" t="str">
        <f>IF(AND(E38&lt;&gt;'Investissement PER'!Z41,Synthèse!I38&lt;&gt;'Investissement PER'!AA41),"Les montants répartis ne correspondent pas aux montants de prime de partage de la valeur et d'abondement dans l'onglet 'Investissement PER'",IF(E38&lt;&gt;'Investissement PER'!Z41,"Le montant réparti en prime de partage de la valeur ne correspond pas au montant total de PPV indiqué dans l'onglet 'Investissement PER'",IF(I38&lt;&gt;'Investissement PER'!AA41,"Le montant réparti ne correspond pas au montant total d'abondement indiqué dans l'onglet 'Investissement PER’","")))</f>
        <v/>
      </c>
    </row>
    <row r="39" spans="1:14" x14ac:dyDescent="0.25">
      <c r="A39" s="58">
        <f>'Investissement PEE'!D42</f>
        <v>0</v>
      </c>
      <c r="B39" s="28">
        <f>'Investissement PEE'!F42</f>
        <v>0</v>
      </c>
      <c r="C39" s="48">
        <f>'Investissement PEE'!H42</f>
        <v>0</v>
      </c>
      <c r="D39" s="56">
        <f>SUM('Investissement PEE'!AD42+'Investissement PEE'!AG42+'Investissement PEE'!AJ42+'Investissement PEE'!AM42+'Investissement PEE'!AP42+'Investissement PEE'!AS42+'Investissement PEE'!AV42+'Investissement PEE'!AY42+'Investissement PEE'!BB42+'Investissement PEE'!BE42+'Investissement PEE'!BH42+'Investissement PEE'!BK42)</f>
        <v>0</v>
      </c>
      <c r="E39" s="49">
        <f>SUM('Investissement PER'!AG42+'Investissement PER'!AJ42+'Investissement PER'!AM42+'Investissement PER'!AP43+'Investissement PER'!AS42+'Investissement PER'!AV42+'Investissement PER'!AY42+'Investissement PER'!BB42+'Investissement PER'!BE42+'Investissement PER'!BH42+'Investissement PER'!BK42+'Investissement PER'!BN42+'Investissement PER'!AD42)</f>
        <v>0</v>
      </c>
      <c r="F39" s="271">
        <f t="shared" si="0"/>
        <v>0</v>
      </c>
      <c r="H39" s="47">
        <f>'Investissement PEE'!AE42+'Investissement PEE'!AH42+'Investissement PEE'!AK42+'Investissement PEE'!AN42+'Investissement PEE'!AQ42+'Investissement PEE'!AT42+'Investissement PEE'!AW42+'Investissement PEE'!AZ42+'Investissement PEE'!BC42+'Investissement PEE'!BF42+'Investissement PEE'!BI42+'Investissement PEE'!BL42</f>
        <v>0</v>
      </c>
      <c r="I39" s="50">
        <f>'Investissement PER'!BC42+'Investissement PER'!AZ42+'Investissement PER'!AW42+'Investissement PER'!AT42+'Investissement PER'!AQ43+'Investissement PER'!AN42+'Investissement PER'!AK42+'Investissement PER'!AH42+'Investissement PER'!BF42+'Investissement PER'!BI42+'Investissement PER'!BL42+'Investissement PER'!BO42+'Investissement PER'!AE42</f>
        <v>0</v>
      </c>
      <c r="J39" s="269">
        <f t="shared" si="1"/>
        <v>0</v>
      </c>
      <c r="L39" s="267">
        <f t="shared" si="2"/>
        <v>0</v>
      </c>
      <c r="M39" s="57" t="str">
        <f>IF(AND(D39&lt;&gt;'Investissement PEE'!Z42,Synthèse!H39&lt;&gt;'Investissement PEE'!AA42),"Les montants répartis ne correspondent pas aux montants de prime de partage de la valeur et d'abondement dans l'onglet 'Investissement PEE'",IF(D39&lt;&gt;'Investissement PEE'!Z42,"Le montant réparti en prime de partage de la valeur ne correspond pas au montant total de PPV indiqué dans l'onglet 'Investissement PEE'",IF(H39&lt;&gt;'Investissement PEE'!AA42,"Le montant réparti ne correspond pas au montant total d'abondement indiqué dans l'onglet 'PEE'","")))</f>
        <v/>
      </c>
      <c r="N39" s="90" t="str">
        <f>IF(AND(E39&lt;&gt;'Investissement PER'!Z42,Synthèse!I39&lt;&gt;'Investissement PER'!AA42),"Les montants répartis ne correspondent pas aux montants de prime de partage de la valeur et d'abondement dans l'onglet 'Investissement PER'",IF(E39&lt;&gt;'Investissement PER'!Z42,"Le montant réparti en prime de partage de la valeur ne correspond pas au montant total de PPV indiqué dans l'onglet 'Investissement PER'",IF(I39&lt;&gt;'Investissement PER'!AA42,"Le montant réparti ne correspond pas au montant total d'abondement indiqué dans l'onglet 'Investissement PER’","")))</f>
        <v/>
      </c>
    </row>
    <row r="40" spans="1:14" x14ac:dyDescent="0.25">
      <c r="A40" s="58">
        <f>'Investissement PEE'!D43</f>
        <v>0</v>
      </c>
      <c r="B40" s="28">
        <f>'Investissement PEE'!F43</f>
        <v>0</v>
      </c>
      <c r="C40" s="48">
        <f>'Investissement PEE'!H43</f>
        <v>0</v>
      </c>
      <c r="D40" s="56">
        <f>SUM('Investissement PEE'!AD43+'Investissement PEE'!AG43+'Investissement PEE'!AJ43+'Investissement PEE'!AM43+'Investissement PEE'!AP43+'Investissement PEE'!AS43+'Investissement PEE'!AV43+'Investissement PEE'!AY43+'Investissement PEE'!BB43+'Investissement PEE'!BE43+'Investissement PEE'!BH43+'Investissement PEE'!BK43)</f>
        <v>0</v>
      </c>
      <c r="E40" s="49">
        <f>SUM('Investissement PER'!AG43+'Investissement PER'!AJ43+'Investissement PER'!AM43+'Investissement PER'!AP44+'Investissement PER'!AS43+'Investissement PER'!AV43+'Investissement PER'!AY43+'Investissement PER'!BB43+'Investissement PER'!BE43+'Investissement PER'!BH43+'Investissement PER'!BK43+'Investissement PER'!BN43+'Investissement PER'!AD43)</f>
        <v>0</v>
      </c>
      <c r="F40" s="271">
        <f t="shared" si="0"/>
        <v>0</v>
      </c>
      <c r="H40" s="47">
        <f>'Investissement PEE'!AE43+'Investissement PEE'!AH43+'Investissement PEE'!AK43+'Investissement PEE'!AN43+'Investissement PEE'!AQ43+'Investissement PEE'!AT43+'Investissement PEE'!AW43+'Investissement PEE'!AZ43+'Investissement PEE'!BC43+'Investissement PEE'!BF43+'Investissement PEE'!BI43+'Investissement PEE'!BL43</f>
        <v>0</v>
      </c>
      <c r="I40" s="50">
        <f>'Investissement PER'!BC43+'Investissement PER'!AZ43+'Investissement PER'!AW43+'Investissement PER'!AT43+'Investissement PER'!AQ44+'Investissement PER'!AN43+'Investissement PER'!AK43+'Investissement PER'!AH43+'Investissement PER'!BF43+'Investissement PER'!BI43+'Investissement PER'!BL43+'Investissement PER'!BO43+'Investissement PER'!AE43</f>
        <v>0</v>
      </c>
      <c r="J40" s="269">
        <f t="shared" si="1"/>
        <v>0</v>
      </c>
      <c r="L40" s="267">
        <f t="shared" si="2"/>
        <v>0</v>
      </c>
      <c r="M40" s="57" t="str">
        <f>IF(AND(D40&lt;&gt;'Investissement PEE'!Z43,Synthèse!H40&lt;&gt;'Investissement PEE'!AA43),"Les montants répartis ne correspondent pas aux montants de prime de partage de la valeur et d'abondement dans l'onglet 'Investissement PEE'",IF(D40&lt;&gt;'Investissement PEE'!Z43,"Le montant réparti en prime de partage de la valeur ne correspond pas au montant total de PPV indiqué dans l'onglet 'Investissement PEE'",IF(H40&lt;&gt;'Investissement PEE'!AA43,"Le montant réparti ne correspond pas au montant total d'abondement indiqué dans l'onglet 'PEE'","")))</f>
        <v/>
      </c>
      <c r="N40" s="90" t="str">
        <f>IF(AND(E40&lt;&gt;'Investissement PER'!Z43,Synthèse!I40&lt;&gt;'Investissement PER'!AA43),"Les montants répartis ne correspondent pas aux montants de prime de partage de la valeur et d'abondement dans l'onglet 'Investissement PER'",IF(E40&lt;&gt;'Investissement PER'!Z43,"Le montant réparti en prime de partage de la valeur ne correspond pas au montant total de PPV indiqué dans l'onglet 'Investissement PER'",IF(I40&lt;&gt;'Investissement PER'!AA43,"Le montant réparti ne correspond pas au montant total d'abondement indiqué dans l'onglet 'Investissement PER’","")))</f>
        <v/>
      </c>
    </row>
    <row r="41" spans="1:14" x14ac:dyDescent="0.25">
      <c r="A41" s="58">
        <f>'Investissement PEE'!D44</f>
        <v>0</v>
      </c>
      <c r="B41" s="28">
        <f>'Investissement PEE'!F44</f>
        <v>0</v>
      </c>
      <c r="C41" s="48">
        <f>'Investissement PEE'!H44</f>
        <v>0</v>
      </c>
      <c r="D41" s="56">
        <f>SUM('Investissement PEE'!AD44+'Investissement PEE'!AG44+'Investissement PEE'!AJ44+'Investissement PEE'!AM44+'Investissement PEE'!AP44+'Investissement PEE'!AS44+'Investissement PEE'!AV44+'Investissement PEE'!AY44+'Investissement PEE'!BB44+'Investissement PEE'!BE44+'Investissement PEE'!BH44+'Investissement PEE'!BK44)</f>
        <v>0</v>
      </c>
      <c r="E41" s="49">
        <f>SUM('Investissement PER'!AG44+'Investissement PER'!AJ44+'Investissement PER'!AM44+'Investissement PER'!AP45+'Investissement PER'!AS44+'Investissement PER'!AV44+'Investissement PER'!AY44+'Investissement PER'!BB44+'Investissement PER'!BE44+'Investissement PER'!BH44+'Investissement PER'!BK44+'Investissement PER'!BN44+'Investissement PER'!AD44)</f>
        <v>0</v>
      </c>
      <c r="F41" s="271">
        <f t="shared" si="0"/>
        <v>0</v>
      </c>
      <c r="H41" s="47">
        <f>'Investissement PEE'!AE44+'Investissement PEE'!AH44+'Investissement PEE'!AK44+'Investissement PEE'!AN44+'Investissement PEE'!AQ44+'Investissement PEE'!AT44+'Investissement PEE'!AW44+'Investissement PEE'!AZ44+'Investissement PEE'!BC44+'Investissement PEE'!BF44+'Investissement PEE'!BI44+'Investissement PEE'!BL44</f>
        <v>0</v>
      </c>
      <c r="I41" s="50">
        <f>'Investissement PER'!BC44+'Investissement PER'!AZ44+'Investissement PER'!AW44+'Investissement PER'!AT44+'Investissement PER'!AQ45+'Investissement PER'!AN44+'Investissement PER'!AK44+'Investissement PER'!AH44+'Investissement PER'!BF44+'Investissement PER'!BI44+'Investissement PER'!BL44+'Investissement PER'!BO44+'Investissement PER'!AE44</f>
        <v>0</v>
      </c>
      <c r="J41" s="269">
        <f t="shared" si="1"/>
        <v>0</v>
      </c>
      <c r="L41" s="267">
        <f t="shared" si="2"/>
        <v>0</v>
      </c>
      <c r="M41" s="57" t="str">
        <f>IF(AND(D41&lt;&gt;'Investissement PEE'!Z44,Synthèse!H41&lt;&gt;'Investissement PEE'!AA44),"Les montants répartis ne correspondent pas aux montants de prime de partage de la valeur et d'abondement dans l'onglet 'Investissement PEE'",IF(D41&lt;&gt;'Investissement PEE'!Z44,"Le montant réparti en prime de partage de la valeur ne correspond pas au montant total de PPV indiqué dans l'onglet 'Investissement PEE'",IF(H41&lt;&gt;'Investissement PEE'!AA44,"Le montant réparti ne correspond pas au montant total d'abondement indiqué dans l'onglet 'PEE'","")))</f>
        <v/>
      </c>
      <c r="N41" s="90" t="str">
        <f>IF(AND(E41&lt;&gt;'Investissement PER'!Z44,Synthèse!I41&lt;&gt;'Investissement PER'!AA44),"Les montants répartis ne correspondent pas aux montants de prime de partage de la valeur et d'abondement dans l'onglet 'Investissement PER'",IF(E41&lt;&gt;'Investissement PER'!Z44,"Le montant réparti en prime de partage de la valeur ne correspond pas au montant total de PPV indiqué dans l'onglet 'Investissement PER'",IF(I41&lt;&gt;'Investissement PER'!AA44,"Le montant réparti ne correspond pas au montant total d'abondement indiqué dans l'onglet 'Investissement PER’","")))</f>
        <v/>
      </c>
    </row>
    <row r="42" spans="1:14" x14ac:dyDescent="0.25">
      <c r="A42" s="58">
        <f>'Investissement PEE'!D45</f>
        <v>0</v>
      </c>
      <c r="B42" s="28">
        <f>'Investissement PEE'!F45</f>
        <v>0</v>
      </c>
      <c r="C42" s="48">
        <f>'Investissement PEE'!H45</f>
        <v>0</v>
      </c>
      <c r="D42" s="56">
        <f>SUM('Investissement PEE'!AD45+'Investissement PEE'!AG45+'Investissement PEE'!AJ45+'Investissement PEE'!AM45+'Investissement PEE'!AP45+'Investissement PEE'!AS45+'Investissement PEE'!AV45+'Investissement PEE'!AY45+'Investissement PEE'!BB45+'Investissement PEE'!BE45+'Investissement PEE'!BH45+'Investissement PEE'!BK45)</f>
        <v>0</v>
      </c>
      <c r="E42" s="49">
        <f>SUM('Investissement PER'!AG45+'Investissement PER'!AJ45+'Investissement PER'!AM45+'Investissement PER'!AP46+'Investissement PER'!AS45+'Investissement PER'!AV45+'Investissement PER'!AY45+'Investissement PER'!BB45+'Investissement PER'!BE45+'Investissement PER'!BH45+'Investissement PER'!BK45+'Investissement PER'!BN45+'Investissement PER'!AD45)</f>
        <v>0</v>
      </c>
      <c r="F42" s="271">
        <f t="shared" si="0"/>
        <v>0</v>
      </c>
      <c r="H42" s="47">
        <f>'Investissement PEE'!AE45+'Investissement PEE'!AH45+'Investissement PEE'!AK45+'Investissement PEE'!AN45+'Investissement PEE'!AQ45+'Investissement PEE'!AT45+'Investissement PEE'!AW45+'Investissement PEE'!AZ45+'Investissement PEE'!BC45+'Investissement PEE'!BF45+'Investissement PEE'!BI45+'Investissement PEE'!BL45</f>
        <v>0</v>
      </c>
      <c r="I42" s="50">
        <f>'Investissement PER'!BC45+'Investissement PER'!AZ45+'Investissement PER'!AW45+'Investissement PER'!AT45+'Investissement PER'!AQ46+'Investissement PER'!AN45+'Investissement PER'!AK45+'Investissement PER'!AH45+'Investissement PER'!BF45+'Investissement PER'!BI45+'Investissement PER'!BL45+'Investissement PER'!BO45+'Investissement PER'!AE45</f>
        <v>0</v>
      </c>
      <c r="J42" s="269">
        <f t="shared" si="1"/>
        <v>0</v>
      </c>
      <c r="L42" s="267">
        <f t="shared" si="2"/>
        <v>0</v>
      </c>
      <c r="M42" s="57" t="str">
        <f>IF(AND(D42&lt;&gt;'Investissement PEE'!Z45,Synthèse!H42&lt;&gt;'Investissement PEE'!AA45),"Les montants répartis ne correspondent pas aux montants de prime de partage de la valeur et d'abondement dans l'onglet 'Investissement PEE'",IF(D42&lt;&gt;'Investissement PEE'!Z45,"Le montant réparti en prime de partage de la valeur ne correspond pas au montant total de PPV indiqué dans l'onglet 'Investissement PEE'",IF(H42&lt;&gt;'Investissement PEE'!AA45,"Le montant réparti ne correspond pas au montant total d'abondement indiqué dans l'onglet 'PEE'","")))</f>
        <v/>
      </c>
      <c r="N42" s="90" t="str">
        <f>IF(AND(E42&lt;&gt;'Investissement PER'!Z45,Synthèse!I42&lt;&gt;'Investissement PER'!AA45),"Les montants répartis ne correspondent pas aux montants de prime de partage de la valeur et d'abondement dans l'onglet 'Investissement PER'",IF(E42&lt;&gt;'Investissement PER'!Z45,"Le montant réparti en prime de partage de la valeur ne correspond pas au montant total de PPV indiqué dans l'onglet 'Investissement PER'",IF(I42&lt;&gt;'Investissement PER'!AA45,"Le montant réparti ne correspond pas au montant total d'abondement indiqué dans l'onglet 'Investissement PER’","")))</f>
        <v/>
      </c>
    </row>
    <row r="43" spans="1:14" x14ac:dyDescent="0.25">
      <c r="A43" s="58">
        <f>'Investissement PEE'!D46</f>
        <v>0</v>
      </c>
      <c r="B43" s="28">
        <f>'Investissement PEE'!F46</f>
        <v>0</v>
      </c>
      <c r="C43" s="48">
        <f>'Investissement PEE'!H46</f>
        <v>0</v>
      </c>
      <c r="D43" s="56">
        <f>SUM('Investissement PEE'!AD46+'Investissement PEE'!AG46+'Investissement PEE'!AJ46+'Investissement PEE'!AM46+'Investissement PEE'!AP46+'Investissement PEE'!AS46+'Investissement PEE'!AV46+'Investissement PEE'!AY46+'Investissement PEE'!BB46+'Investissement PEE'!BE46+'Investissement PEE'!BH46+'Investissement PEE'!BK46)</f>
        <v>0</v>
      </c>
      <c r="E43" s="49">
        <f>SUM('Investissement PER'!AG46+'Investissement PER'!AJ46+'Investissement PER'!AM46+'Investissement PER'!AP47+'Investissement PER'!AS46+'Investissement PER'!AV46+'Investissement PER'!AY46+'Investissement PER'!BB46+'Investissement PER'!BE46+'Investissement PER'!BH46+'Investissement PER'!BK46+'Investissement PER'!BN46+'Investissement PER'!AD46)</f>
        <v>0</v>
      </c>
      <c r="F43" s="271">
        <f t="shared" si="0"/>
        <v>0</v>
      </c>
      <c r="H43" s="47">
        <f>'Investissement PEE'!AE46+'Investissement PEE'!AH46+'Investissement PEE'!AK46+'Investissement PEE'!AN46+'Investissement PEE'!AQ46+'Investissement PEE'!AT46+'Investissement PEE'!AW46+'Investissement PEE'!AZ46+'Investissement PEE'!BC46+'Investissement PEE'!BF46+'Investissement PEE'!BI46+'Investissement PEE'!BL46</f>
        <v>0</v>
      </c>
      <c r="I43" s="50">
        <f>'Investissement PER'!BC46+'Investissement PER'!AZ46+'Investissement PER'!AW46+'Investissement PER'!AT46+'Investissement PER'!AQ47+'Investissement PER'!AN46+'Investissement PER'!AK46+'Investissement PER'!AH46+'Investissement PER'!BF46+'Investissement PER'!BI46+'Investissement PER'!BL46+'Investissement PER'!BO46+'Investissement PER'!AE46</f>
        <v>0</v>
      </c>
      <c r="J43" s="269">
        <f t="shared" si="1"/>
        <v>0</v>
      </c>
      <c r="L43" s="267">
        <f t="shared" si="2"/>
        <v>0</v>
      </c>
      <c r="M43" s="57" t="str">
        <f>IF(AND(D43&lt;&gt;'Investissement PEE'!Z46,Synthèse!H43&lt;&gt;'Investissement PEE'!AA46),"Les montants répartis ne correspondent pas aux montants de prime de partage de la valeur et d'abondement dans l'onglet 'Investissement PEE'",IF(D43&lt;&gt;'Investissement PEE'!Z46,"Le montant réparti en prime de partage de la valeur ne correspond pas au montant total de PPV indiqué dans l'onglet 'Investissement PEE'",IF(H43&lt;&gt;'Investissement PEE'!AA46,"Le montant réparti ne correspond pas au montant total d'abondement indiqué dans l'onglet 'PEE'","")))</f>
        <v/>
      </c>
      <c r="N43" s="90" t="str">
        <f>IF(AND(E43&lt;&gt;'Investissement PER'!Z46,Synthèse!I43&lt;&gt;'Investissement PER'!AA46),"Les montants répartis ne correspondent pas aux montants de prime de partage de la valeur et d'abondement dans l'onglet 'Investissement PER'",IF(E43&lt;&gt;'Investissement PER'!Z46,"Le montant réparti en prime de partage de la valeur ne correspond pas au montant total de PPV indiqué dans l'onglet 'Investissement PER'",IF(I43&lt;&gt;'Investissement PER'!AA46,"Le montant réparti ne correspond pas au montant total d'abondement indiqué dans l'onglet 'Investissement PER’","")))</f>
        <v/>
      </c>
    </row>
    <row r="44" spans="1:14" x14ac:dyDescent="0.25">
      <c r="A44" s="58">
        <f>'Investissement PEE'!D47</f>
        <v>0</v>
      </c>
      <c r="B44" s="28">
        <f>'Investissement PEE'!F47</f>
        <v>0</v>
      </c>
      <c r="C44" s="48">
        <f>'Investissement PEE'!H47</f>
        <v>0</v>
      </c>
      <c r="D44" s="56">
        <f>SUM('Investissement PEE'!AD47+'Investissement PEE'!AG47+'Investissement PEE'!AJ47+'Investissement PEE'!AM47+'Investissement PEE'!AP47+'Investissement PEE'!AS47+'Investissement PEE'!AV47+'Investissement PEE'!AY47+'Investissement PEE'!BB47+'Investissement PEE'!BE47+'Investissement PEE'!BH47+'Investissement PEE'!BK47)</f>
        <v>0</v>
      </c>
      <c r="E44" s="49">
        <f>SUM('Investissement PER'!AG47+'Investissement PER'!AJ47+'Investissement PER'!AM47+'Investissement PER'!AP48+'Investissement PER'!AS47+'Investissement PER'!AV47+'Investissement PER'!AY47+'Investissement PER'!BB47+'Investissement PER'!BE47+'Investissement PER'!BH47+'Investissement PER'!BK47+'Investissement PER'!BN47+'Investissement PER'!AD47)</f>
        <v>0</v>
      </c>
      <c r="F44" s="271">
        <f t="shared" si="0"/>
        <v>0</v>
      </c>
      <c r="H44" s="47">
        <f>'Investissement PEE'!AE47+'Investissement PEE'!AH47+'Investissement PEE'!AK47+'Investissement PEE'!AN47+'Investissement PEE'!AQ47+'Investissement PEE'!AT47+'Investissement PEE'!AW47+'Investissement PEE'!AZ47+'Investissement PEE'!BC47+'Investissement PEE'!BF47+'Investissement PEE'!BI47+'Investissement PEE'!BL47</f>
        <v>0</v>
      </c>
      <c r="I44" s="50">
        <f>'Investissement PER'!BC47+'Investissement PER'!AZ47+'Investissement PER'!AW47+'Investissement PER'!AT47+'Investissement PER'!AQ48+'Investissement PER'!AN47+'Investissement PER'!AK47+'Investissement PER'!AH47+'Investissement PER'!BF47+'Investissement PER'!BI47+'Investissement PER'!BL47+'Investissement PER'!BO47+'Investissement PER'!AE47</f>
        <v>0</v>
      </c>
      <c r="J44" s="269">
        <f t="shared" si="1"/>
        <v>0</v>
      </c>
      <c r="L44" s="267">
        <f t="shared" si="2"/>
        <v>0</v>
      </c>
      <c r="M44" s="57" t="str">
        <f>IF(AND(D44&lt;&gt;'Investissement PEE'!Z47,Synthèse!H44&lt;&gt;'Investissement PEE'!AA47),"Les montants répartis ne correspondent pas aux montants de prime de partage de la valeur et d'abondement dans l'onglet 'Investissement PEE'",IF(D44&lt;&gt;'Investissement PEE'!Z47,"Le montant réparti en prime de partage de la valeur ne correspond pas au montant total de PPV indiqué dans l'onglet 'Investissement PEE'",IF(H44&lt;&gt;'Investissement PEE'!AA47,"Le montant réparti ne correspond pas au montant total d'abondement indiqué dans l'onglet 'PEE'","")))</f>
        <v/>
      </c>
      <c r="N44" s="90" t="str">
        <f>IF(AND(E44&lt;&gt;'Investissement PER'!Z47,Synthèse!I44&lt;&gt;'Investissement PER'!AA47),"Les montants répartis ne correspondent pas aux montants de prime de partage de la valeur et d'abondement dans l'onglet 'Investissement PER'",IF(E44&lt;&gt;'Investissement PER'!Z47,"Le montant réparti en prime de partage de la valeur ne correspond pas au montant total de PPV indiqué dans l'onglet 'Investissement PER'",IF(I44&lt;&gt;'Investissement PER'!AA47,"Le montant réparti ne correspond pas au montant total d'abondement indiqué dans l'onglet 'Investissement PER’","")))</f>
        <v/>
      </c>
    </row>
    <row r="45" spans="1:14" x14ac:dyDescent="0.25">
      <c r="A45" s="58">
        <f>'Investissement PEE'!D48</f>
        <v>0</v>
      </c>
      <c r="B45" s="28">
        <f>'Investissement PEE'!F48</f>
        <v>0</v>
      </c>
      <c r="C45" s="48">
        <f>'Investissement PEE'!H48</f>
        <v>0</v>
      </c>
      <c r="D45" s="56">
        <f>SUM('Investissement PEE'!AD48+'Investissement PEE'!AG48+'Investissement PEE'!AJ48+'Investissement PEE'!AM48+'Investissement PEE'!AP48+'Investissement PEE'!AS48+'Investissement PEE'!AV48+'Investissement PEE'!AY48+'Investissement PEE'!BB48+'Investissement PEE'!BE48+'Investissement PEE'!BH48+'Investissement PEE'!BK48)</f>
        <v>0</v>
      </c>
      <c r="E45" s="49">
        <f>SUM('Investissement PER'!AG48+'Investissement PER'!AJ48+'Investissement PER'!AM48+'Investissement PER'!AP49+'Investissement PER'!AS48+'Investissement PER'!AV48+'Investissement PER'!AY48+'Investissement PER'!BB48+'Investissement PER'!BE48+'Investissement PER'!BH48+'Investissement PER'!BK48+'Investissement PER'!BN48+'Investissement PER'!AD48)</f>
        <v>0</v>
      </c>
      <c r="F45" s="271">
        <f t="shared" si="0"/>
        <v>0</v>
      </c>
      <c r="H45" s="47">
        <f>'Investissement PEE'!AE48+'Investissement PEE'!AH48+'Investissement PEE'!AK48+'Investissement PEE'!AN48+'Investissement PEE'!AQ48+'Investissement PEE'!AT48+'Investissement PEE'!AW48+'Investissement PEE'!AZ48+'Investissement PEE'!BC48+'Investissement PEE'!BF48+'Investissement PEE'!BI48+'Investissement PEE'!BL48</f>
        <v>0</v>
      </c>
      <c r="I45" s="50">
        <f>'Investissement PER'!BC48+'Investissement PER'!AZ48+'Investissement PER'!AW48+'Investissement PER'!AT48+'Investissement PER'!AQ49+'Investissement PER'!AN48+'Investissement PER'!AK48+'Investissement PER'!AH48+'Investissement PER'!BF48+'Investissement PER'!BI48+'Investissement PER'!BL48+'Investissement PER'!BO48+'Investissement PER'!AE48</f>
        <v>0</v>
      </c>
      <c r="J45" s="269">
        <f t="shared" si="1"/>
        <v>0</v>
      </c>
      <c r="L45" s="267">
        <f t="shared" si="2"/>
        <v>0</v>
      </c>
      <c r="M45" s="57" t="str">
        <f>IF(AND(D45&lt;&gt;'Investissement PEE'!Z48,Synthèse!H45&lt;&gt;'Investissement PEE'!AA48),"Les montants répartis ne correspondent pas aux montants de prime de partage de la valeur et d'abondement dans l'onglet 'Investissement PEE'",IF(D45&lt;&gt;'Investissement PEE'!Z48,"Le montant réparti en prime de partage de la valeur ne correspond pas au montant total de PPV indiqué dans l'onglet 'Investissement PEE'",IF(H45&lt;&gt;'Investissement PEE'!AA48,"Le montant réparti ne correspond pas au montant total d'abondement indiqué dans l'onglet 'PEE'","")))</f>
        <v/>
      </c>
      <c r="N45" s="90" t="str">
        <f>IF(AND(E45&lt;&gt;'Investissement PER'!Z48,Synthèse!I45&lt;&gt;'Investissement PER'!AA48),"Les montants répartis ne correspondent pas aux montants de prime de partage de la valeur et d'abondement dans l'onglet 'Investissement PER'",IF(E45&lt;&gt;'Investissement PER'!Z48,"Le montant réparti en prime de partage de la valeur ne correspond pas au montant total de PPV indiqué dans l'onglet 'Investissement PER'",IF(I45&lt;&gt;'Investissement PER'!AA48,"Le montant réparti ne correspond pas au montant total d'abondement indiqué dans l'onglet 'Investissement PER’","")))</f>
        <v/>
      </c>
    </row>
    <row r="46" spans="1:14" x14ac:dyDescent="0.25">
      <c r="A46" s="58">
        <f>'Investissement PEE'!D49</f>
        <v>0</v>
      </c>
      <c r="B46" s="28">
        <f>'Investissement PEE'!F49</f>
        <v>0</v>
      </c>
      <c r="C46" s="48">
        <f>'Investissement PEE'!H49</f>
        <v>0</v>
      </c>
      <c r="D46" s="56">
        <f>SUM('Investissement PEE'!AD49+'Investissement PEE'!AG49+'Investissement PEE'!AJ49+'Investissement PEE'!AM49+'Investissement PEE'!AP49+'Investissement PEE'!AS49+'Investissement PEE'!AV49+'Investissement PEE'!AY49+'Investissement PEE'!BB49+'Investissement PEE'!BE49+'Investissement PEE'!BH49+'Investissement PEE'!BK49)</f>
        <v>0</v>
      </c>
      <c r="E46" s="49">
        <f>SUM('Investissement PER'!AG49+'Investissement PER'!AJ49+'Investissement PER'!AM49+'Investissement PER'!AP50+'Investissement PER'!AS49+'Investissement PER'!AV49+'Investissement PER'!AY49+'Investissement PER'!BB49+'Investissement PER'!BE49+'Investissement PER'!BH49+'Investissement PER'!BK49+'Investissement PER'!BN49+'Investissement PER'!AD49)</f>
        <v>0</v>
      </c>
      <c r="F46" s="271">
        <f t="shared" si="0"/>
        <v>0</v>
      </c>
      <c r="H46" s="47">
        <f>'Investissement PEE'!AE49+'Investissement PEE'!AH49+'Investissement PEE'!AK49+'Investissement PEE'!AN49+'Investissement PEE'!AQ49+'Investissement PEE'!AT49+'Investissement PEE'!AW49+'Investissement PEE'!AZ49+'Investissement PEE'!BC49+'Investissement PEE'!BF49+'Investissement PEE'!BI49+'Investissement PEE'!BL49</f>
        <v>0</v>
      </c>
      <c r="I46" s="50">
        <f>'Investissement PER'!BC49+'Investissement PER'!AZ49+'Investissement PER'!AW49+'Investissement PER'!AT49+'Investissement PER'!AQ50+'Investissement PER'!AN49+'Investissement PER'!AK49+'Investissement PER'!AH49+'Investissement PER'!BF49+'Investissement PER'!BI49+'Investissement PER'!BL49+'Investissement PER'!BO49+'Investissement PER'!AE49</f>
        <v>0</v>
      </c>
      <c r="J46" s="269">
        <f t="shared" si="1"/>
        <v>0</v>
      </c>
      <c r="L46" s="267">
        <f t="shared" si="2"/>
        <v>0</v>
      </c>
      <c r="M46" s="57" t="str">
        <f>IF(AND(D46&lt;&gt;'Investissement PEE'!Z49,Synthèse!H46&lt;&gt;'Investissement PEE'!AA49),"Les montants répartis ne correspondent pas aux montants de prime de partage de la valeur et d'abondement dans l'onglet 'Investissement PEE'",IF(D46&lt;&gt;'Investissement PEE'!Z49,"Le montant réparti en prime de partage de la valeur ne correspond pas au montant total de PPV indiqué dans l'onglet 'Investissement PEE'",IF(H46&lt;&gt;'Investissement PEE'!AA49,"Le montant réparti ne correspond pas au montant total d'abondement indiqué dans l'onglet 'PEE'","")))</f>
        <v/>
      </c>
      <c r="N46" s="90" t="str">
        <f>IF(AND(E46&lt;&gt;'Investissement PER'!Z49,Synthèse!I46&lt;&gt;'Investissement PER'!AA49),"Les montants répartis ne correspondent pas aux montants de prime de partage de la valeur et d'abondement dans l'onglet 'Investissement PER'",IF(E46&lt;&gt;'Investissement PER'!Z49,"Le montant réparti en prime de partage de la valeur ne correspond pas au montant total de PPV indiqué dans l'onglet 'Investissement PER'",IF(I46&lt;&gt;'Investissement PER'!AA49,"Le montant réparti ne correspond pas au montant total d'abondement indiqué dans l'onglet 'Investissement PER’","")))</f>
        <v/>
      </c>
    </row>
    <row r="47" spans="1:14" x14ac:dyDescent="0.25">
      <c r="A47" s="58">
        <f>'Investissement PEE'!D50</f>
        <v>0</v>
      </c>
      <c r="B47" s="28">
        <f>'Investissement PEE'!F50</f>
        <v>0</v>
      </c>
      <c r="C47" s="48">
        <f>'Investissement PEE'!H50</f>
        <v>0</v>
      </c>
      <c r="D47" s="56">
        <f>SUM('Investissement PEE'!AD50+'Investissement PEE'!AG50+'Investissement PEE'!AJ50+'Investissement PEE'!AM50+'Investissement PEE'!AP50+'Investissement PEE'!AS50+'Investissement PEE'!AV50+'Investissement PEE'!AY50+'Investissement PEE'!BB50+'Investissement PEE'!BE50+'Investissement PEE'!BH50+'Investissement PEE'!BK50)</f>
        <v>0</v>
      </c>
      <c r="E47" s="49">
        <f>SUM('Investissement PER'!AG50+'Investissement PER'!AJ50+'Investissement PER'!AM50+'Investissement PER'!AP51+'Investissement PER'!AS50+'Investissement PER'!AV50+'Investissement PER'!AY50+'Investissement PER'!BB50+'Investissement PER'!BE50+'Investissement PER'!BH50+'Investissement PER'!BK50+'Investissement PER'!BN50+'Investissement PER'!AD50)</f>
        <v>0</v>
      </c>
      <c r="F47" s="271">
        <f t="shared" si="0"/>
        <v>0</v>
      </c>
      <c r="H47" s="47">
        <f>'Investissement PEE'!AE50+'Investissement PEE'!AH50+'Investissement PEE'!AK50+'Investissement PEE'!AN50+'Investissement PEE'!AQ50+'Investissement PEE'!AT50+'Investissement PEE'!AW50+'Investissement PEE'!AZ50+'Investissement PEE'!BC50+'Investissement PEE'!BF50+'Investissement PEE'!BI50+'Investissement PEE'!BL50</f>
        <v>0</v>
      </c>
      <c r="I47" s="50">
        <f>'Investissement PER'!BC50+'Investissement PER'!AZ50+'Investissement PER'!AW50+'Investissement PER'!AT50+'Investissement PER'!AQ51+'Investissement PER'!AN50+'Investissement PER'!AK50+'Investissement PER'!AH50+'Investissement PER'!BF50+'Investissement PER'!BI50+'Investissement PER'!BL50+'Investissement PER'!BO50+'Investissement PER'!AE50</f>
        <v>0</v>
      </c>
      <c r="J47" s="269">
        <f t="shared" si="1"/>
        <v>0</v>
      </c>
      <c r="L47" s="267">
        <f t="shared" si="2"/>
        <v>0</v>
      </c>
      <c r="M47" s="57" t="str">
        <f>IF(AND(D47&lt;&gt;'Investissement PEE'!Z50,Synthèse!H47&lt;&gt;'Investissement PEE'!AA50),"Les montants répartis ne correspondent pas aux montants de prime de partage de la valeur et d'abondement dans l'onglet 'Investissement PEE'",IF(D47&lt;&gt;'Investissement PEE'!Z50,"Le montant réparti en prime de partage de la valeur ne correspond pas au montant total de PPV indiqué dans l'onglet 'Investissement PEE'",IF(H47&lt;&gt;'Investissement PEE'!AA50,"Le montant réparti ne correspond pas au montant total d'abondement indiqué dans l'onglet 'PEE'","")))</f>
        <v/>
      </c>
      <c r="N47" s="90" t="str">
        <f>IF(AND(E47&lt;&gt;'Investissement PER'!Z50,Synthèse!I47&lt;&gt;'Investissement PER'!AA50),"Les montants répartis ne correspondent pas aux montants de prime de partage de la valeur et d'abondement dans l'onglet 'Investissement PER'",IF(E47&lt;&gt;'Investissement PER'!Z50,"Le montant réparti en prime de partage de la valeur ne correspond pas au montant total de PPV indiqué dans l'onglet 'Investissement PER'",IF(I47&lt;&gt;'Investissement PER'!AA50,"Le montant réparti ne correspond pas au montant total d'abondement indiqué dans l'onglet 'Investissement PER’","")))</f>
        <v/>
      </c>
    </row>
    <row r="48" spans="1:14" x14ac:dyDescent="0.25">
      <c r="A48" s="58">
        <f>'Investissement PEE'!D51</f>
        <v>0</v>
      </c>
      <c r="B48" s="28">
        <f>'Investissement PEE'!F51</f>
        <v>0</v>
      </c>
      <c r="C48" s="48">
        <f>'Investissement PEE'!H51</f>
        <v>0</v>
      </c>
      <c r="D48" s="56">
        <f>SUM('Investissement PEE'!AD51+'Investissement PEE'!AG51+'Investissement PEE'!AJ51+'Investissement PEE'!AM51+'Investissement PEE'!AP51+'Investissement PEE'!AS51+'Investissement PEE'!AV51+'Investissement PEE'!AY51+'Investissement PEE'!BB51+'Investissement PEE'!BE51+'Investissement PEE'!BH51+'Investissement PEE'!BK51)</f>
        <v>0</v>
      </c>
      <c r="E48" s="49">
        <f>SUM('Investissement PER'!AG51+'Investissement PER'!AJ51+'Investissement PER'!AM51+'Investissement PER'!AP52+'Investissement PER'!AS51+'Investissement PER'!AV51+'Investissement PER'!AY51+'Investissement PER'!BB51+'Investissement PER'!BE51+'Investissement PER'!BH51+'Investissement PER'!BK51+'Investissement PER'!BN51+'Investissement PER'!AD51)</f>
        <v>0</v>
      </c>
      <c r="F48" s="271">
        <f t="shared" si="0"/>
        <v>0</v>
      </c>
      <c r="H48" s="47">
        <f>'Investissement PEE'!AE51+'Investissement PEE'!AH51+'Investissement PEE'!AK51+'Investissement PEE'!AN51+'Investissement PEE'!AQ51+'Investissement PEE'!AT51+'Investissement PEE'!AW51+'Investissement PEE'!AZ51+'Investissement PEE'!BC51+'Investissement PEE'!BF51+'Investissement PEE'!BI51+'Investissement PEE'!BL51</f>
        <v>0</v>
      </c>
      <c r="I48" s="50">
        <f>'Investissement PER'!BC51+'Investissement PER'!AZ51+'Investissement PER'!AW51+'Investissement PER'!AT51+'Investissement PER'!AQ52+'Investissement PER'!AN51+'Investissement PER'!AK51+'Investissement PER'!AH51+'Investissement PER'!BF51+'Investissement PER'!BI51+'Investissement PER'!BL51+'Investissement PER'!BO51+'Investissement PER'!AE51</f>
        <v>0</v>
      </c>
      <c r="J48" s="269">
        <f t="shared" si="1"/>
        <v>0</v>
      </c>
      <c r="L48" s="267">
        <f t="shared" si="2"/>
        <v>0</v>
      </c>
      <c r="M48" s="57" t="str">
        <f>IF(AND(D48&lt;&gt;'Investissement PEE'!Z51,Synthèse!H48&lt;&gt;'Investissement PEE'!AA51),"Les montants répartis ne correspondent pas aux montants de prime de partage de la valeur et d'abondement dans l'onglet 'Investissement PEE'",IF(D48&lt;&gt;'Investissement PEE'!Z51,"Le montant réparti en prime de partage de la valeur ne correspond pas au montant total de PPV indiqué dans l'onglet 'Investissement PEE'",IF(H48&lt;&gt;'Investissement PEE'!AA51,"Le montant réparti ne correspond pas au montant total d'abondement indiqué dans l'onglet 'PEE'","")))</f>
        <v/>
      </c>
      <c r="N48" s="90" t="str">
        <f>IF(AND(E48&lt;&gt;'Investissement PER'!Z51,Synthèse!I48&lt;&gt;'Investissement PER'!AA51),"Les montants répartis ne correspondent pas aux montants de prime de partage de la valeur et d'abondement dans l'onglet 'Investissement PER'",IF(E48&lt;&gt;'Investissement PER'!Z51,"Le montant réparti en prime de partage de la valeur ne correspond pas au montant total de PPV indiqué dans l'onglet 'Investissement PER'",IF(I48&lt;&gt;'Investissement PER'!AA51,"Le montant réparti ne correspond pas au montant total d'abondement indiqué dans l'onglet 'Investissement PER’","")))</f>
        <v/>
      </c>
    </row>
    <row r="49" spans="1:14" x14ac:dyDescent="0.25">
      <c r="A49" s="58">
        <f>'Investissement PEE'!D52</f>
        <v>0</v>
      </c>
      <c r="B49" s="28">
        <f>'Investissement PEE'!F52</f>
        <v>0</v>
      </c>
      <c r="C49" s="48">
        <f>'Investissement PEE'!H52</f>
        <v>0</v>
      </c>
      <c r="D49" s="56">
        <f>SUM('Investissement PEE'!AD52+'Investissement PEE'!AG52+'Investissement PEE'!AJ52+'Investissement PEE'!AM52+'Investissement PEE'!AP52+'Investissement PEE'!AS52+'Investissement PEE'!AV52+'Investissement PEE'!AY52+'Investissement PEE'!BB52+'Investissement PEE'!BE52+'Investissement PEE'!BH52+'Investissement PEE'!BK52)</f>
        <v>0</v>
      </c>
      <c r="E49" s="49">
        <f>SUM('Investissement PER'!AG52+'Investissement PER'!AJ52+'Investissement PER'!AM52+'Investissement PER'!AP53+'Investissement PER'!AS52+'Investissement PER'!AV52+'Investissement PER'!AY52+'Investissement PER'!BB52+'Investissement PER'!BE52+'Investissement PER'!BH52+'Investissement PER'!BK52+'Investissement PER'!BN52+'Investissement PER'!AD52)</f>
        <v>0</v>
      </c>
      <c r="F49" s="271">
        <f t="shared" si="0"/>
        <v>0</v>
      </c>
      <c r="H49" s="47">
        <f>'Investissement PEE'!AE52+'Investissement PEE'!AH52+'Investissement PEE'!AK52+'Investissement PEE'!AN52+'Investissement PEE'!AQ52+'Investissement PEE'!AT52+'Investissement PEE'!AW52+'Investissement PEE'!AZ52+'Investissement PEE'!BC52+'Investissement PEE'!BF52+'Investissement PEE'!BI52+'Investissement PEE'!BL52</f>
        <v>0</v>
      </c>
      <c r="I49" s="50">
        <f>'Investissement PER'!BC52+'Investissement PER'!AZ52+'Investissement PER'!AW52+'Investissement PER'!AT52+'Investissement PER'!AQ53+'Investissement PER'!AN52+'Investissement PER'!AK52+'Investissement PER'!AH52+'Investissement PER'!BF52+'Investissement PER'!BI52+'Investissement PER'!BL52+'Investissement PER'!BO52+'Investissement PER'!AE52</f>
        <v>0</v>
      </c>
      <c r="J49" s="269">
        <f t="shared" si="1"/>
        <v>0</v>
      </c>
      <c r="L49" s="267">
        <f t="shared" si="2"/>
        <v>0</v>
      </c>
      <c r="M49" s="57" t="str">
        <f>IF(AND(D49&lt;&gt;'Investissement PEE'!Z52,Synthèse!H49&lt;&gt;'Investissement PEE'!AA52),"Les montants répartis ne correspondent pas aux montants de prime de partage de la valeur et d'abondement dans l'onglet 'Investissement PEE'",IF(D49&lt;&gt;'Investissement PEE'!Z52,"Le montant réparti en prime de partage de la valeur ne correspond pas au montant total de PPV indiqué dans l'onglet 'Investissement PEE'",IF(H49&lt;&gt;'Investissement PEE'!AA52,"Le montant réparti ne correspond pas au montant total d'abondement indiqué dans l'onglet 'PEE'","")))</f>
        <v/>
      </c>
      <c r="N49" s="90" t="str">
        <f>IF(AND(E49&lt;&gt;'Investissement PER'!Z52,Synthèse!I49&lt;&gt;'Investissement PER'!AA52),"Les montants répartis ne correspondent pas aux montants de prime de partage de la valeur et d'abondement dans l'onglet 'Investissement PER'",IF(E49&lt;&gt;'Investissement PER'!Z52,"Le montant réparti en prime de partage de la valeur ne correspond pas au montant total de PPV indiqué dans l'onglet 'Investissement PER'",IF(I49&lt;&gt;'Investissement PER'!AA52,"Le montant réparti ne correspond pas au montant total d'abondement indiqué dans l'onglet 'Investissement PER’","")))</f>
        <v/>
      </c>
    </row>
    <row r="50" spans="1:14" x14ac:dyDescent="0.25">
      <c r="A50" s="58">
        <f>'Investissement PEE'!D53</f>
        <v>0</v>
      </c>
      <c r="B50" s="28">
        <f>'Investissement PEE'!F53</f>
        <v>0</v>
      </c>
      <c r="C50" s="48">
        <f>'Investissement PEE'!H53</f>
        <v>0</v>
      </c>
      <c r="D50" s="56">
        <f>SUM('Investissement PEE'!AD53+'Investissement PEE'!AG53+'Investissement PEE'!AJ53+'Investissement PEE'!AM53+'Investissement PEE'!AP53+'Investissement PEE'!AS53+'Investissement PEE'!AV53+'Investissement PEE'!AY53+'Investissement PEE'!BB53+'Investissement PEE'!BE53+'Investissement PEE'!BH53+'Investissement PEE'!BK53)</f>
        <v>0</v>
      </c>
      <c r="E50" s="49">
        <f>SUM('Investissement PER'!AG53+'Investissement PER'!AJ53+'Investissement PER'!AM53+'Investissement PER'!AP54+'Investissement PER'!AS53+'Investissement PER'!AV53+'Investissement PER'!AY53+'Investissement PER'!BB53+'Investissement PER'!BE53+'Investissement PER'!BH53+'Investissement PER'!BK53+'Investissement PER'!BN53+'Investissement PER'!AD53)</f>
        <v>0</v>
      </c>
      <c r="F50" s="271">
        <f t="shared" si="0"/>
        <v>0</v>
      </c>
      <c r="H50" s="47">
        <f>'Investissement PEE'!AE53+'Investissement PEE'!AH53+'Investissement PEE'!AK53+'Investissement PEE'!AN53+'Investissement PEE'!AQ53+'Investissement PEE'!AT53+'Investissement PEE'!AW53+'Investissement PEE'!AZ53+'Investissement PEE'!BC53+'Investissement PEE'!BF53+'Investissement PEE'!BI53+'Investissement PEE'!BL53</f>
        <v>0</v>
      </c>
      <c r="I50" s="50">
        <f>'Investissement PER'!BC53+'Investissement PER'!AZ53+'Investissement PER'!AW53+'Investissement PER'!AT53+'Investissement PER'!AQ54+'Investissement PER'!AN53+'Investissement PER'!AK53+'Investissement PER'!AH53+'Investissement PER'!BF53+'Investissement PER'!BI53+'Investissement PER'!BL53+'Investissement PER'!BO53+'Investissement PER'!AE53</f>
        <v>0</v>
      </c>
      <c r="J50" s="269">
        <f t="shared" si="1"/>
        <v>0</v>
      </c>
      <c r="L50" s="267">
        <f t="shared" si="2"/>
        <v>0</v>
      </c>
      <c r="M50" s="57" t="str">
        <f>IF(AND(D50&lt;&gt;'Investissement PEE'!Z53,Synthèse!H50&lt;&gt;'Investissement PEE'!AA53),"Les montants répartis ne correspondent pas aux montants de prime de partage de la valeur et d'abondement dans l'onglet 'Investissement PEE'",IF(D50&lt;&gt;'Investissement PEE'!Z53,"Le montant réparti en prime de partage de la valeur ne correspond pas au montant total de PPV indiqué dans l'onglet 'Investissement PEE'",IF(H50&lt;&gt;'Investissement PEE'!AA53,"Le montant réparti ne correspond pas au montant total d'abondement indiqué dans l'onglet 'PEE'","")))</f>
        <v/>
      </c>
      <c r="N50" s="90" t="str">
        <f>IF(AND(E50&lt;&gt;'Investissement PER'!Z53,Synthèse!I50&lt;&gt;'Investissement PER'!AA53),"Les montants répartis ne correspondent pas aux montants de prime de partage de la valeur et d'abondement dans l'onglet 'Investissement PER'",IF(E50&lt;&gt;'Investissement PER'!Z53,"Le montant réparti en prime de partage de la valeur ne correspond pas au montant total de PPV indiqué dans l'onglet 'Investissement PER'",IF(I50&lt;&gt;'Investissement PER'!AA53,"Le montant réparti ne correspond pas au montant total d'abondement indiqué dans l'onglet 'Investissement PER’","")))</f>
        <v/>
      </c>
    </row>
    <row r="51" spans="1:14" x14ac:dyDescent="0.25">
      <c r="A51" s="58">
        <f>'Investissement PEE'!D54</f>
        <v>0</v>
      </c>
      <c r="B51" s="28">
        <f>'Investissement PEE'!F54</f>
        <v>0</v>
      </c>
      <c r="C51" s="48">
        <f>'Investissement PEE'!H54</f>
        <v>0</v>
      </c>
      <c r="D51" s="56">
        <f>SUM('Investissement PEE'!AD54+'Investissement PEE'!AG54+'Investissement PEE'!AJ54+'Investissement PEE'!AM54+'Investissement PEE'!AP54+'Investissement PEE'!AS54+'Investissement PEE'!AV54+'Investissement PEE'!AY54+'Investissement PEE'!BB54+'Investissement PEE'!BE54+'Investissement PEE'!BH54+'Investissement PEE'!BK54)</f>
        <v>0</v>
      </c>
      <c r="E51" s="49">
        <f>SUM('Investissement PER'!AG54+'Investissement PER'!AJ54+'Investissement PER'!AM54+'Investissement PER'!AP55+'Investissement PER'!AS54+'Investissement PER'!AV54+'Investissement PER'!AY54+'Investissement PER'!BB54+'Investissement PER'!BE54+'Investissement PER'!BH54+'Investissement PER'!BK54+'Investissement PER'!BN54+'Investissement PER'!AD54)</f>
        <v>0</v>
      </c>
      <c r="F51" s="271">
        <f t="shared" si="0"/>
        <v>0</v>
      </c>
      <c r="H51" s="47">
        <f>'Investissement PEE'!AE54+'Investissement PEE'!AH54+'Investissement PEE'!AK54+'Investissement PEE'!AN54+'Investissement PEE'!AQ54+'Investissement PEE'!AT54+'Investissement PEE'!AW54+'Investissement PEE'!AZ54+'Investissement PEE'!BC54+'Investissement PEE'!BF54+'Investissement PEE'!BI54+'Investissement PEE'!BL54</f>
        <v>0</v>
      </c>
      <c r="I51" s="50">
        <f>'Investissement PER'!BC54+'Investissement PER'!AZ54+'Investissement PER'!AW54+'Investissement PER'!AT54+'Investissement PER'!AQ55+'Investissement PER'!AN54+'Investissement PER'!AK54+'Investissement PER'!AH54+'Investissement PER'!BF54+'Investissement PER'!BI54+'Investissement PER'!BL54+'Investissement PER'!BO54+'Investissement PER'!AE54</f>
        <v>0</v>
      </c>
      <c r="J51" s="269">
        <f t="shared" si="1"/>
        <v>0</v>
      </c>
      <c r="L51" s="267">
        <f t="shared" si="2"/>
        <v>0</v>
      </c>
      <c r="M51" s="57" t="str">
        <f>IF(AND(D51&lt;&gt;'Investissement PEE'!Z54,Synthèse!H51&lt;&gt;'Investissement PEE'!AA54),"Les montants répartis ne correspondent pas aux montants de prime de partage de la valeur et d'abondement dans l'onglet 'Investissement PEE'",IF(D51&lt;&gt;'Investissement PEE'!Z54,"Le montant réparti en prime de partage de la valeur ne correspond pas au montant total de PPV indiqué dans l'onglet 'Investissement PEE'",IF(H51&lt;&gt;'Investissement PEE'!AA54,"Le montant réparti ne correspond pas au montant total d'abondement indiqué dans l'onglet 'PEE'","")))</f>
        <v/>
      </c>
      <c r="N51" s="90" t="str">
        <f>IF(AND(E51&lt;&gt;'Investissement PER'!Z54,Synthèse!I51&lt;&gt;'Investissement PER'!AA54),"Les montants répartis ne correspondent pas aux montants de prime de partage de la valeur et d'abondement dans l'onglet 'Investissement PER'",IF(E51&lt;&gt;'Investissement PER'!Z54,"Le montant réparti en prime de partage de la valeur ne correspond pas au montant total de PPV indiqué dans l'onglet 'Investissement PER'",IF(I51&lt;&gt;'Investissement PER'!AA54,"Le montant réparti ne correspond pas au montant total d'abondement indiqué dans l'onglet 'Investissement PER’","")))</f>
        <v/>
      </c>
    </row>
    <row r="52" spans="1:14" x14ac:dyDescent="0.25">
      <c r="A52" s="58">
        <f>'Investissement PEE'!D55</f>
        <v>0</v>
      </c>
      <c r="B52" s="28">
        <f>'Investissement PEE'!F55</f>
        <v>0</v>
      </c>
      <c r="C52" s="48">
        <f>'Investissement PEE'!H55</f>
        <v>0</v>
      </c>
      <c r="D52" s="56">
        <f>SUM('Investissement PEE'!AD55+'Investissement PEE'!AG55+'Investissement PEE'!AJ55+'Investissement PEE'!AM55+'Investissement PEE'!AP55+'Investissement PEE'!AS55+'Investissement PEE'!AV55+'Investissement PEE'!AY55+'Investissement PEE'!BB55+'Investissement PEE'!BE55+'Investissement PEE'!BH55+'Investissement PEE'!BK55)</f>
        <v>0</v>
      </c>
      <c r="E52" s="49">
        <f>SUM('Investissement PER'!AG55+'Investissement PER'!AJ55+'Investissement PER'!AM55+'Investissement PER'!AP56+'Investissement PER'!AS55+'Investissement PER'!AV55+'Investissement PER'!AY55+'Investissement PER'!BB55+'Investissement PER'!BE55+'Investissement PER'!BH55+'Investissement PER'!BK55+'Investissement PER'!BN55+'Investissement PER'!AD55)</f>
        <v>0</v>
      </c>
      <c r="F52" s="271">
        <f t="shared" si="0"/>
        <v>0</v>
      </c>
      <c r="H52" s="47">
        <f>'Investissement PEE'!AE55+'Investissement PEE'!AH55+'Investissement PEE'!AK55+'Investissement PEE'!AN55+'Investissement PEE'!AQ55+'Investissement PEE'!AT55+'Investissement PEE'!AW55+'Investissement PEE'!AZ55+'Investissement PEE'!BC55+'Investissement PEE'!BF55+'Investissement PEE'!BI55+'Investissement PEE'!BL55</f>
        <v>0</v>
      </c>
      <c r="I52" s="50">
        <f>'Investissement PER'!BC55+'Investissement PER'!AZ55+'Investissement PER'!AW55+'Investissement PER'!AT55+'Investissement PER'!AQ56+'Investissement PER'!AN55+'Investissement PER'!AK55+'Investissement PER'!AH55+'Investissement PER'!BF55+'Investissement PER'!BI55+'Investissement PER'!BL55+'Investissement PER'!BO55+'Investissement PER'!AE55</f>
        <v>0</v>
      </c>
      <c r="J52" s="269">
        <f t="shared" si="1"/>
        <v>0</v>
      </c>
      <c r="L52" s="267">
        <f t="shared" si="2"/>
        <v>0</v>
      </c>
      <c r="M52" s="57" t="str">
        <f>IF(AND(D52&lt;&gt;'Investissement PEE'!Z55,Synthèse!H52&lt;&gt;'Investissement PEE'!AA55),"Les montants répartis ne correspondent pas aux montants de prime de partage de la valeur et d'abondement dans l'onglet 'Investissement PEE'",IF(D52&lt;&gt;'Investissement PEE'!Z55,"Le montant réparti en prime de partage de la valeur ne correspond pas au montant total de PPV indiqué dans l'onglet 'Investissement PEE'",IF(H52&lt;&gt;'Investissement PEE'!AA55,"Le montant réparti ne correspond pas au montant total d'abondement indiqué dans l'onglet 'PEE'","")))</f>
        <v/>
      </c>
      <c r="N52" s="90" t="str">
        <f>IF(AND(E52&lt;&gt;'Investissement PER'!Z55,Synthèse!I52&lt;&gt;'Investissement PER'!AA55),"Les montants répartis ne correspondent pas aux montants de prime de partage de la valeur et d'abondement dans l'onglet 'Investissement PER'",IF(E52&lt;&gt;'Investissement PER'!Z55,"Le montant réparti en prime de partage de la valeur ne correspond pas au montant total de PPV indiqué dans l'onglet 'Investissement PER'",IF(I52&lt;&gt;'Investissement PER'!AA55,"Le montant réparti ne correspond pas au montant total d'abondement indiqué dans l'onglet 'Investissement PER’","")))</f>
        <v/>
      </c>
    </row>
    <row r="53" spans="1:14" x14ac:dyDescent="0.25">
      <c r="A53" s="58">
        <f>'Investissement PEE'!D56</f>
        <v>0</v>
      </c>
      <c r="B53" s="28">
        <f>'Investissement PEE'!F56</f>
        <v>0</v>
      </c>
      <c r="C53" s="48">
        <f>'Investissement PEE'!H56</f>
        <v>0</v>
      </c>
      <c r="D53" s="56">
        <f>SUM('Investissement PEE'!AD56+'Investissement PEE'!AG56+'Investissement PEE'!AJ56+'Investissement PEE'!AM56+'Investissement PEE'!AP56+'Investissement PEE'!AS56+'Investissement PEE'!AV56+'Investissement PEE'!AY56+'Investissement PEE'!BB56+'Investissement PEE'!BE56+'Investissement PEE'!BH56+'Investissement PEE'!BK56)</f>
        <v>0</v>
      </c>
      <c r="E53" s="49">
        <f>SUM('Investissement PER'!AG56+'Investissement PER'!AJ56+'Investissement PER'!AM56+'Investissement PER'!AP57+'Investissement PER'!AS56+'Investissement PER'!AV56+'Investissement PER'!AY56+'Investissement PER'!BB56+'Investissement PER'!BE56+'Investissement PER'!BH56+'Investissement PER'!BK56+'Investissement PER'!BN56+'Investissement PER'!AD56)</f>
        <v>0</v>
      </c>
      <c r="F53" s="271">
        <f t="shared" si="0"/>
        <v>0</v>
      </c>
      <c r="H53" s="47">
        <f>'Investissement PEE'!AE56+'Investissement PEE'!AH56+'Investissement PEE'!AK56+'Investissement PEE'!AN56+'Investissement PEE'!AQ56+'Investissement PEE'!AT56+'Investissement PEE'!AW56+'Investissement PEE'!AZ56+'Investissement PEE'!BC56+'Investissement PEE'!BF56+'Investissement PEE'!BI56+'Investissement PEE'!BL56</f>
        <v>0</v>
      </c>
      <c r="I53" s="50">
        <f>'Investissement PER'!BC56+'Investissement PER'!AZ56+'Investissement PER'!AW56+'Investissement PER'!AT56+'Investissement PER'!AQ57+'Investissement PER'!AN56+'Investissement PER'!AK56+'Investissement PER'!AH56+'Investissement PER'!BF56+'Investissement PER'!BI56+'Investissement PER'!BL56+'Investissement PER'!BO56+'Investissement PER'!AE56</f>
        <v>0</v>
      </c>
      <c r="J53" s="269">
        <f t="shared" si="1"/>
        <v>0</v>
      </c>
      <c r="L53" s="267">
        <f t="shared" si="2"/>
        <v>0</v>
      </c>
      <c r="M53" s="57" t="str">
        <f>IF(AND(D53&lt;&gt;'Investissement PEE'!Z56,Synthèse!H53&lt;&gt;'Investissement PEE'!AA56),"Les montants répartis ne correspondent pas aux montants de prime de partage de la valeur et d'abondement dans l'onglet 'Investissement PEE'",IF(D53&lt;&gt;'Investissement PEE'!Z56,"Le montant réparti en prime de partage de la valeur ne correspond pas au montant total de PPV indiqué dans l'onglet 'Investissement PEE'",IF(H53&lt;&gt;'Investissement PEE'!AA56,"Le montant réparti ne correspond pas au montant total d'abondement indiqué dans l'onglet 'PEE'","")))</f>
        <v/>
      </c>
      <c r="N53" s="90" t="str">
        <f>IF(AND(E53&lt;&gt;'Investissement PER'!Z56,Synthèse!I53&lt;&gt;'Investissement PER'!AA56),"Les montants répartis ne correspondent pas aux montants de prime de partage de la valeur et d'abondement dans l'onglet 'Investissement PER'",IF(E53&lt;&gt;'Investissement PER'!Z56,"Le montant réparti en prime de partage de la valeur ne correspond pas au montant total de PPV indiqué dans l'onglet 'Investissement PER'",IF(I53&lt;&gt;'Investissement PER'!AA56,"Le montant réparti ne correspond pas au montant total d'abondement indiqué dans l'onglet 'Investissement PER’","")))</f>
        <v/>
      </c>
    </row>
    <row r="54" spans="1:14" x14ac:dyDescent="0.25">
      <c r="A54" s="58">
        <f>'Investissement PEE'!D57</f>
        <v>0</v>
      </c>
      <c r="B54" s="28">
        <f>'Investissement PEE'!F57</f>
        <v>0</v>
      </c>
      <c r="C54" s="48">
        <f>'Investissement PEE'!H57</f>
        <v>0</v>
      </c>
      <c r="D54" s="56">
        <f>SUM('Investissement PEE'!AD57+'Investissement PEE'!AG57+'Investissement PEE'!AJ57+'Investissement PEE'!AM57+'Investissement PEE'!AP57+'Investissement PEE'!AS57+'Investissement PEE'!AV57+'Investissement PEE'!AY57+'Investissement PEE'!BB57+'Investissement PEE'!BE57+'Investissement PEE'!BH57+'Investissement PEE'!BK57)</f>
        <v>0</v>
      </c>
      <c r="E54" s="49">
        <f>SUM('Investissement PER'!AG57+'Investissement PER'!AJ57+'Investissement PER'!AM57+'Investissement PER'!AP58+'Investissement PER'!AS57+'Investissement PER'!AV57+'Investissement PER'!AY57+'Investissement PER'!BB57+'Investissement PER'!BE57+'Investissement PER'!BH57+'Investissement PER'!BK57+'Investissement PER'!BN57+'Investissement PER'!AD57)</f>
        <v>0</v>
      </c>
      <c r="F54" s="271">
        <f t="shared" si="0"/>
        <v>0</v>
      </c>
      <c r="H54" s="47">
        <f>'Investissement PEE'!AE57+'Investissement PEE'!AH57+'Investissement PEE'!AK57+'Investissement PEE'!AN57+'Investissement PEE'!AQ57+'Investissement PEE'!AT57+'Investissement PEE'!AW57+'Investissement PEE'!AZ57+'Investissement PEE'!BC57+'Investissement PEE'!BF57+'Investissement PEE'!BI57+'Investissement PEE'!BL57</f>
        <v>0</v>
      </c>
      <c r="I54" s="50">
        <f>'Investissement PER'!BC57+'Investissement PER'!AZ57+'Investissement PER'!AW57+'Investissement PER'!AT57+'Investissement PER'!AQ58+'Investissement PER'!AN57+'Investissement PER'!AK57+'Investissement PER'!AH57+'Investissement PER'!BF57+'Investissement PER'!BI57+'Investissement PER'!BL57+'Investissement PER'!BO57+'Investissement PER'!AE57</f>
        <v>0</v>
      </c>
      <c r="J54" s="269">
        <f t="shared" si="1"/>
        <v>0</v>
      </c>
      <c r="L54" s="267">
        <f t="shared" si="2"/>
        <v>0</v>
      </c>
      <c r="M54" s="57" t="str">
        <f>IF(AND(D54&lt;&gt;'Investissement PEE'!Z57,Synthèse!H54&lt;&gt;'Investissement PEE'!AA57),"Les montants répartis ne correspondent pas aux montants de prime de partage de la valeur et d'abondement dans l'onglet 'Investissement PEE'",IF(D54&lt;&gt;'Investissement PEE'!Z57,"Le montant réparti en prime de partage de la valeur ne correspond pas au montant total de PPV indiqué dans l'onglet 'Investissement PEE'",IF(H54&lt;&gt;'Investissement PEE'!AA57,"Le montant réparti ne correspond pas au montant total d'abondement indiqué dans l'onglet 'PEE'","")))</f>
        <v/>
      </c>
      <c r="N54" s="90" t="str">
        <f>IF(AND(E54&lt;&gt;'Investissement PER'!Z57,Synthèse!I54&lt;&gt;'Investissement PER'!AA57),"Les montants répartis ne correspondent pas aux montants de prime de partage de la valeur et d'abondement dans l'onglet 'Investissement PER'",IF(E54&lt;&gt;'Investissement PER'!Z57,"Le montant réparti en prime de partage de la valeur ne correspond pas au montant total de PPV indiqué dans l'onglet 'Investissement PER'",IF(I54&lt;&gt;'Investissement PER'!AA57,"Le montant réparti ne correspond pas au montant total d'abondement indiqué dans l'onglet 'Investissement PER’","")))</f>
        <v/>
      </c>
    </row>
    <row r="55" spans="1:14" x14ac:dyDescent="0.25">
      <c r="A55" s="58">
        <f>'Investissement PEE'!D58</f>
        <v>0</v>
      </c>
      <c r="B55" s="28">
        <f>'Investissement PEE'!F58</f>
        <v>0</v>
      </c>
      <c r="C55" s="48">
        <f>'Investissement PEE'!H58</f>
        <v>0</v>
      </c>
      <c r="D55" s="56">
        <f>SUM('Investissement PEE'!AD58+'Investissement PEE'!AG58+'Investissement PEE'!AJ58+'Investissement PEE'!AM58+'Investissement PEE'!AP58+'Investissement PEE'!AS58+'Investissement PEE'!AV58+'Investissement PEE'!AY58+'Investissement PEE'!BB58+'Investissement PEE'!BE58+'Investissement PEE'!BH58+'Investissement PEE'!BK58)</f>
        <v>0</v>
      </c>
      <c r="E55" s="49">
        <f>SUM('Investissement PER'!AG58+'Investissement PER'!AJ58+'Investissement PER'!AM58+'Investissement PER'!AP59+'Investissement PER'!AS58+'Investissement PER'!AV58+'Investissement PER'!AY58+'Investissement PER'!BB58+'Investissement PER'!BE58+'Investissement PER'!BH58+'Investissement PER'!BK58+'Investissement PER'!BN58+'Investissement PER'!AD58)</f>
        <v>0</v>
      </c>
      <c r="F55" s="271">
        <f t="shared" si="0"/>
        <v>0</v>
      </c>
      <c r="H55" s="47">
        <f>'Investissement PEE'!AE58+'Investissement PEE'!AH58+'Investissement PEE'!AK58+'Investissement PEE'!AN58+'Investissement PEE'!AQ58+'Investissement PEE'!AT58+'Investissement PEE'!AW58+'Investissement PEE'!AZ58+'Investissement PEE'!BC58+'Investissement PEE'!BF58+'Investissement PEE'!BI58+'Investissement PEE'!BL58</f>
        <v>0</v>
      </c>
      <c r="I55" s="50">
        <f>'Investissement PER'!BC58+'Investissement PER'!AZ58+'Investissement PER'!AW58+'Investissement PER'!AT58+'Investissement PER'!AQ59+'Investissement PER'!AN58+'Investissement PER'!AK58+'Investissement PER'!AH58+'Investissement PER'!BF58+'Investissement PER'!BI58+'Investissement PER'!BL58+'Investissement PER'!BO58+'Investissement PER'!AE58</f>
        <v>0</v>
      </c>
      <c r="J55" s="269">
        <f t="shared" si="1"/>
        <v>0</v>
      </c>
      <c r="L55" s="267">
        <f t="shared" si="2"/>
        <v>0</v>
      </c>
      <c r="M55" s="57" t="str">
        <f>IF(AND(D55&lt;&gt;'Investissement PEE'!Z58,Synthèse!H55&lt;&gt;'Investissement PEE'!AA58),"Les montants répartis ne correspondent pas aux montants de prime de partage de la valeur et d'abondement dans l'onglet 'Investissement PEE'",IF(D55&lt;&gt;'Investissement PEE'!Z58,"Le montant réparti en prime de partage de la valeur ne correspond pas au montant total de PPV indiqué dans l'onglet 'Investissement PEE'",IF(H55&lt;&gt;'Investissement PEE'!AA58,"Le montant réparti ne correspond pas au montant total d'abondement indiqué dans l'onglet 'PEE'","")))</f>
        <v/>
      </c>
      <c r="N55" s="90" t="str">
        <f>IF(AND(E55&lt;&gt;'Investissement PER'!Z58,Synthèse!I55&lt;&gt;'Investissement PER'!AA58),"Les montants répartis ne correspondent pas aux montants de prime de partage de la valeur et d'abondement dans l'onglet 'Investissement PER'",IF(E55&lt;&gt;'Investissement PER'!Z58,"Le montant réparti en prime de partage de la valeur ne correspond pas au montant total de PPV indiqué dans l'onglet 'Investissement PER'",IF(I55&lt;&gt;'Investissement PER'!AA58,"Le montant réparti ne correspond pas au montant total d'abondement indiqué dans l'onglet 'Investissement PER’","")))</f>
        <v/>
      </c>
    </row>
    <row r="56" spans="1:14" x14ac:dyDescent="0.25">
      <c r="A56" s="58">
        <f>'Investissement PEE'!D59</f>
        <v>0</v>
      </c>
      <c r="B56" s="28">
        <f>'Investissement PEE'!F59</f>
        <v>0</v>
      </c>
      <c r="C56" s="48">
        <f>'Investissement PEE'!H59</f>
        <v>0</v>
      </c>
      <c r="D56" s="56">
        <f>SUM('Investissement PEE'!AD59+'Investissement PEE'!AG59+'Investissement PEE'!AJ59+'Investissement PEE'!AM59+'Investissement PEE'!AP59+'Investissement PEE'!AS59+'Investissement PEE'!AV59+'Investissement PEE'!AY59+'Investissement PEE'!BB59+'Investissement PEE'!BE59+'Investissement PEE'!BH59+'Investissement PEE'!BK59)</f>
        <v>0</v>
      </c>
      <c r="E56" s="49">
        <f>SUM('Investissement PER'!AG59+'Investissement PER'!AJ59+'Investissement PER'!AM59+'Investissement PER'!AP60+'Investissement PER'!AS59+'Investissement PER'!AV59+'Investissement PER'!AY59+'Investissement PER'!BB59+'Investissement PER'!BE59+'Investissement PER'!BH59+'Investissement PER'!BK59+'Investissement PER'!BN59+'Investissement PER'!AD59)</f>
        <v>0</v>
      </c>
      <c r="F56" s="271">
        <f t="shared" si="0"/>
        <v>0</v>
      </c>
      <c r="H56" s="47">
        <f>'Investissement PEE'!AE59+'Investissement PEE'!AH59+'Investissement PEE'!AK59+'Investissement PEE'!AN59+'Investissement PEE'!AQ59+'Investissement PEE'!AT59+'Investissement PEE'!AW59+'Investissement PEE'!AZ59+'Investissement PEE'!BC59+'Investissement PEE'!BF59+'Investissement PEE'!BI59+'Investissement PEE'!BL59</f>
        <v>0</v>
      </c>
      <c r="I56" s="50">
        <f>'Investissement PER'!BC59+'Investissement PER'!AZ59+'Investissement PER'!AW59+'Investissement PER'!AT59+'Investissement PER'!AQ60+'Investissement PER'!AN59+'Investissement PER'!AK59+'Investissement PER'!AH59+'Investissement PER'!BF59+'Investissement PER'!BI59+'Investissement PER'!BL59+'Investissement PER'!BO59+'Investissement PER'!AE59</f>
        <v>0</v>
      </c>
      <c r="J56" s="269">
        <f t="shared" si="1"/>
        <v>0</v>
      </c>
      <c r="L56" s="267">
        <f t="shared" si="2"/>
        <v>0</v>
      </c>
      <c r="M56" s="57" t="str">
        <f>IF(AND(D56&lt;&gt;'Investissement PEE'!Z59,Synthèse!H56&lt;&gt;'Investissement PEE'!AA59),"Les montants répartis ne correspondent pas aux montants de prime de partage de la valeur et d'abondement dans l'onglet 'Investissement PEE'",IF(D56&lt;&gt;'Investissement PEE'!Z59,"Le montant réparti en prime de partage de la valeur ne correspond pas au montant total de PPV indiqué dans l'onglet 'Investissement PEE'",IF(H56&lt;&gt;'Investissement PEE'!AA59,"Le montant réparti ne correspond pas au montant total d'abondement indiqué dans l'onglet 'PEE'","")))</f>
        <v/>
      </c>
      <c r="N56" s="90" t="str">
        <f>IF(AND(E56&lt;&gt;'Investissement PER'!Z59,Synthèse!I56&lt;&gt;'Investissement PER'!AA59),"Les montants répartis ne correspondent pas aux montants de prime de partage de la valeur et d'abondement dans l'onglet 'Investissement PER'",IF(E56&lt;&gt;'Investissement PER'!Z59,"Le montant réparti en prime de partage de la valeur ne correspond pas au montant total de PPV indiqué dans l'onglet 'Investissement PER'",IF(I56&lt;&gt;'Investissement PER'!AA59,"Le montant réparti ne correspond pas au montant total d'abondement indiqué dans l'onglet 'Investissement PER’","")))</f>
        <v/>
      </c>
    </row>
    <row r="57" spans="1:14" x14ac:dyDescent="0.25">
      <c r="A57" s="58">
        <f>'Investissement PEE'!D60</f>
        <v>0</v>
      </c>
      <c r="B57" s="28">
        <f>'Investissement PEE'!F60</f>
        <v>0</v>
      </c>
      <c r="C57" s="48">
        <f>'Investissement PEE'!H60</f>
        <v>0</v>
      </c>
      <c r="D57" s="56">
        <f>SUM('Investissement PEE'!AD60+'Investissement PEE'!AG60+'Investissement PEE'!AJ60+'Investissement PEE'!AM60+'Investissement PEE'!AP60+'Investissement PEE'!AS60+'Investissement PEE'!AV60+'Investissement PEE'!AY60+'Investissement PEE'!BB60+'Investissement PEE'!BE60+'Investissement PEE'!BH60+'Investissement PEE'!BK60)</f>
        <v>0</v>
      </c>
      <c r="E57" s="49">
        <f>SUM('Investissement PER'!AG60+'Investissement PER'!AJ60+'Investissement PER'!AM60+'Investissement PER'!AP61+'Investissement PER'!AS60+'Investissement PER'!AV60+'Investissement PER'!AY60+'Investissement PER'!BB60+'Investissement PER'!BE60+'Investissement PER'!BH60+'Investissement PER'!BK60+'Investissement PER'!BN60+'Investissement PER'!AD60)</f>
        <v>0</v>
      </c>
      <c r="F57" s="271">
        <f t="shared" si="0"/>
        <v>0</v>
      </c>
      <c r="H57" s="47">
        <f>'Investissement PEE'!AE60+'Investissement PEE'!AH60+'Investissement PEE'!AK60+'Investissement PEE'!AN60+'Investissement PEE'!AQ60+'Investissement PEE'!AT60+'Investissement PEE'!AW60+'Investissement PEE'!AZ60+'Investissement PEE'!BC60+'Investissement PEE'!BF60+'Investissement PEE'!BI60+'Investissement PEE'!BL60</f>
        <v>0</v>
      </c>
      <c r="I57" s="50">
        <f>'Investissement PER'!BC60+'Investissement PER'!AZ60+'Investissement PER'!AW60+'Investissement PER'!AT60+'Investissement PER'!AQ61+'Investissement PER'!AN60+'Investissement PER'!AK60+'Investissement PER'!AH60+'Investissement PER'!BF60+'Investissement PER'!BI60+'Investissement PER'!BL60+'Investissement PER'!BO60+'Investissement PER'!AE60</f>
        <v>0</v>
      </c>
      <c r="J57" s="269">
        <f t="shared" si="1"/>
        <v>0</v>
      </c>
      <c r="L57" s="267">
        <f t="shared" si="2"/>
        <v>0</v>
      </c>
      <c r="M57" s="57" t="str">
        <f>IF(AND(D57&lt;&gt;'Investissement PEE'!Z60,Synthèse!H57&lt;&gt;'Investissement PEE'!AA60),"Les montants répartis ne correspondent pas aux montants de prime de partage de la valeur et d'abondement dans l'onglet 'Investissement PEE'",IF(D57&lt;&gt;'Investissement PEE'!Z60,"Le montant réparti en prime de partage de la valeur ne correspond pas au montant total de PPV indiqué dans l'onglet 'Investissement PEE'",IF(H57&lt;&gt;'Investissement PEE'!AA60,"Le montant réparti ne correspond pas au montant total d'abondement indiqué dans l'onglet 'PEE'","")))</f>
        <v/>
      </c>
      <c r="N57" s="90" t="str">
        <f>IF(AND(E57&lt;&gt;'Investissement PER'!Z60,Synthèse!I57&lt;&gt;'Investissement PER'!AA60),"Les montants répartis ne correspondent pas aux montants de prime de partage de la valeur et d'abondement dans l'onglet 'Investissement PER'",IF(E57&lt;&gt;'Investissement PER'!Z60,"Le montant réparti en prime de partage de la valeur ne correspond pas au montant total de PPV indiqué dans l'onglet 'Investissement PER'",IF(I57&lt;&gt;'Investissement PER'!AA60,"Le montant réparti ne correspond pas au montant total d'abondement indiqué dans l'onglet 'Investissement PER’","")))</f>
        <v/>
      </c>
    </row>
    <row r="58" spans="1:14" x14ac:dyDescent="0.25">
      <c r="A58" s="58">
        <f>'Investissement PEE'!D61</f>
        <v>0</v>
      </c>
      <c r="B58" s="28">
        <f>'Investissement PEE'!F61</f>
        <v>0</v>
      </c>
      <c r="C58" s="48">
        <f>'Investissement PEE'!H61</f>
        <v>0</v>
      </c>
      <c r="D58" s="56">
        <f>SUM('Investissement PEE'!AD61+'Investissement PEE'!AG61+'Investissement PEE'!AJ61+'Investissement PEE'!AM61+'Investissement PEE'!AP61+'Investissement PEE'!AS61+'Investissement PEE'!AV61+'Investissement PEE'!AY61+'Investissement PEE'!BB61+'Investissement PEE'!BE61+'Investissement PEE'!BH61+'Investissement PEE'!BK61)</f>
        <v>0</v>
      </c>
      <c r="E58" s="49">
        <f>SUM('Investissement PER'!AG61+'Investissement PER'!AJ61+'Investissement PER'!AM61+'Investissement PER'!AP62+'Investissement PER'!AS61+'Investissement PER'!AV61+'Investissement PER'!AY61+'Investissement PER'!BB61+'Investissement PER'!BE61+'Investissement PER'!BH61+'Investissement PER'!BK61+'Investissement PER'!BN61+'Investissement PER'!AD61)</f>
        <v>0</v>
      </c>
      <c r="F58" s="271">
        <f t="shared" si="0"/>
        <v>0</v>
      </c>
      <c r="H58" s="47">
        <f>'Investissement PEE'!AE61+'Investissement PEE'!AH61+'Investissement PEE'!AK61+'Investissement PEE'!AN61+'Investissement PEE'!AQ61+'Investissement PEE'!AT61+'Investissement PEE'!AW61+'Investissement PEE'!AZ61+'Investissement PEE'!BC61+'Investissement PEE'!BF61+'Investissement PEE'!BI61+'Investissement PEE'!BL61</f>
        <v>0</v>
      </c>
      <c r="I58" s="50">
        <f>'Investissement PER'!BC61+'Investissement PER'!AZ61+'Investissement PER'!AW61+'Investissement PER'!AT61+'Investissement PER'!AQ62+'Investissement PER'!AN61+'Investissement PER'!AK61+'Investissement PER'!AH61+'Investissement PER'!BF61+'Investissement PER'!BI61+'Investissement PER'!BL61+'Investissement PER'!BO61+'Investissement PER'!AE61</f>
        <v>0</v>
      </c>
      <c r="J58" s="269">
        <f t="shared" si="1"/>
        <v>0</v>
      </c>
      <c r="L58" s="267">
        <f t="shared" si="2"/>
        <v>0</v>
      </c>
      <c r="M58" s="57" t="str">
        <f>IF(AND(D58&lt;&gt;'Investissement PEE'!Z61,Synthèse!H58&lt;&gt;'Investissement PEE'!AA61),"Les montants répartis ne correspondent pas aux montants de prime de partage de la valeur et d'abondement dans l'onglet 'Investissement PEE'",IF(D58&lt;&gt;'Investissement PEE'!Z61,"Le montant réparti en prime de partage de la valeur ne correspond pas au montant total de PPV indiqué dans l'onglet 'Investissement PEE'",IF(H58&lt;&gt;'Investissement PEE'!AA61,"Le montant réparti ne correspond pas au montant total d'abondement indiqué dans l'onglet 'PEE'","")))</f>
        <v/>
      </c>
      <c r="N58" s="90" t="str">
        <f>IF(AND(E58&lt;&gt;'Investissement PER'!Z61,Synthèse!I58&lt;&gt;'Investissement PER'!AA61),"Les montants répartis ne correspondent pas aux montants de prime de partage de la valeur et d'abondement dans l'onglet 'Investissement PER'",IF(E58&lt;&gt;'Investissement PER'!Z61,"Le montant réparti en prime de partage de la valeur ne correspond pas au montant total de PPV indiqué dans l'onglet 'Investissement PER'",IF(I58&lt;&gt;'Investissement PER'!AA61,"Le montant réparti ne correspond pas au montant total d'abondement indiqué dans l'onglet 'Investissement PER’","")))</f>
        <v/>
      </c>
    </row>
    <row r="59" spans="1:14" x14ac:dyDescent="0.25">
      <c r="A59" s="58">
        <f>'Investissement PEE'!D62</f>
        <v>0</v>
      </c>
      <c r="B59" s="28">
        <f>'Investissement PEE'!F62</f>
        <v>0</v>
      </c>
      <c r="C59" s="48">
        <f>'Investissement PEE'!H62</f>
        <v>0</v>
      </c>
      <c r="D59" s="56">
        <f>SUM('Investissement PEE'!AD62+'Investissement PEE'!AG62+'Investissement PEE'!AJ62+'Investissement PEE'!AM62+'Investissement PEE'!AP62+'Investissement PEE'!AS62+'Investissement PEE'!AV62+'Investissement PEE'!AY62+'Investissement PEE'!BB62+'Investissement PEE'!BE62+'Investissement PEE'!BH62+'Investissement PEE'!BK62)</f>
        <v>0</v>
      </c>
      <c r="E59" s="49">
        <f>SUM('Investissement PER'!AG62+'Investissement PER'!AJ62+'Investissement PER'!AM62+'Investissement PER'!AP63+'Investissement PER'!AS62+'Investissement PER'!AV62+'Investissement PER'!AY62+'Investissement PER'!BB62+'Investissement PER'!BE62+'Investissement PER'!BH62+'Investissement PER'!BK62+'Investissement PER'!BN62+'Investissement PER'!AD62)</f>
        <v>0</v>
      </c>
      <c r="F59" s="271">
        <f t="shared" si="0"/>
        <v>0</v>
      </c>
      <c r="H59" s="47">
        <f>'Investissement PEE'!AE62+'Investissement PEE'!AH62+'Investissement PEE'!AK62+'Investissement PEE'!AN62+'Investissement PEE'!AQ62+'Investissement PEE'!AT62+'Investissement PEE'!AW62+'Investissement PEE'!AZ62+'Investissement PEE'!BC62+'Investissement PEE'!BF62+'Investissement PEE'!BI62+'Investissement PEE'!BL62</f>
        <v>0</v>
      </c>
      <c r="I59" s="50">
        <f>'Investissement PER'!BC62+'Investissement PER'!AZ62+'Investissement PER'!AW62+'Investissement PER'!AT62+'Investissement PER'!AQ63+'Investissement PER'!AN62+'Investissement PER'!AK62+'Investissement PER'!AH62+'Investissement PER'!BF62+'Investissement PER'!BI62+'Investissement PER'!BL62+'Investissement PER'!BO62+'Investissement PER'!AE62</f>
        <v>0</v>
      </c>
      <c r="J59" s="269">
        <f t="shared" si="1"/>
        <v>0</v>
      </c>
      <c r="L59" s="267">
        <f t="shared" si="2"/>
        <v>0</v>
      </c>
      <c r="M59" s="57" t="str">
        <f>IF(AND(D59&lt;&gt;'Investissement PEE'!Z62,Synthèse!H59&lt;&gt;'Investissement PEE'!AA62),"Les montants répartis ne correspondent pas aux montants de prime de partage de la valeur et d'abondement dans l'onglet 'Investissement PEE'",IF(D59&lt;&gt;'Investissement PEE'!Z62,"Le montant réparti en prime de partage de la valeur ne correspond pas au montant total de PPV indiqué dans l'onglet 'Investissement PEE'",IF(H59&lt;&gt;'Investissement PEE'!AA62,"Le montant réparti ne correspond pas au montant total d'abondement indiqué dans l'onglet 'PEE'","")))</f>
        <v/>
      </c>
      <c r="N59" s="90" t="str">
        <f>IF(AND(E59&lt;&gt;'Investissement PER'!Z62,Synthèse!I59&lt;&gt;'Investissement PER'!AA62),"Les montants répartis ne correspondent pas aux montants de prime de partage de la valeur et d'abondement dans l'onglet 'Investissement PER'",IF(E59&lt;&gt;'Investissement PER'!Z62,"Le montant réparti en prime de partage de la valeur ne correspond pas au montant total de PPV indiqué dans l'onglet 'Investissement PER'",IF(I59&lt;&gt;'Investissement PER'!AA62,"Le montant réparti ne correspond pas au montant total d'abondement indiqué dans l'onglet 'Investissement PER’","")))</f>
        <v/>
      </c>
    </row>
    <row r="60" spans="1:14" x14ac:dyDescent="0.25">
      <c r="A60" s="58">
        <f>'Investissement PEE'!D63</f>
        <v>0</v>
      </c>
      <c r="B60" s="28">
        <f>'Investissement PEE'!F63</f>
        <v>0</v>
      </c>
      <c r="C60" s="48">
        <f>'Investissement PEE'!H63</f>
        <v>0</v>
      </c>
      <c r="D60" s="56">
        <f>SUM('Investissement PEE'!AD63+'Investissement PEE'!AG63+'Investissement PEE'!AJ63+'Investissement PEE'!AM63+'Investissement PEE'!AP63+'Investissement PEE'!AS63+'Investissement PEE'!AV63+'Investissement PEE'!AY63+'Investissement PEE'!BB63+'Investissement PEE'!BE63+'Investissement PEE'!BH63+'Investissement PEE'!BK63)</f>
        <v>0</v>
      </c>
      <c r="E60" s="49">
        <f>SUM('Investissement PER'!AG63+'Investissement PER'!AJ63+'Investissement PER'!AM63+'Investissement PER'!AP64+'Investissement PER'!AS63+'Investissement PER'!AV63+'Investissement PER'!AY63+'Investissement PER'!BB63+'Investissement PER'!BE63+'Investissement PER'!BH63+'Investissement PER'!BK63+'Investissement PER'!BN63+'Investissement PER'!AD63)</f>
        <v>0</v>
      </c>
      <c r="F60" s="271">
        <f t="shared" si="0"/>
        <v>0</v>
      </c>
      <c r="H60" s="47">
        <f>'Investissement PEE'!AE63+'Investissement PEE'!AH63+'Investissement PEE'!AK63+'Investissement PEE'!AN63+'Investissement PEE'!AQ63+'Investissement PEE'!AT63+'Investissement PEE'!AW63+'Investissement PEE'!AZ63+'Investissement PEE'!BC63+'Investissement PEE'!BF63+'Investissement PEE'!BI63+'Investissement PEE'!BL63</f>
        <v>0</v>
      </c>
      <c r="I60" s="50">
        <f>'Investissement PER'!BC63+'Investissement PER'!AZ63+'Investissement PER'!AW63+'Investissement PER'!AT63+'Investissement PER'!AQ64+'Investissement PER'!AN63+'Investissement PER'!AK63+'Investissement PER'!AH63+'Investissement PER'!BF63+'Investissement PER'!BI63+'Investissement PER'!BL63+'Investissement PER'!BO63+'Investissement PER'!AE63</f>
        <v>0</v>
      </c>
      <c r="J60" s="269">
        <f t="shared" si="1"/>
        <v>0</v>
      </c>
      <c r="L60" s="267">
        <f t="shared" si="2"/>
        <v>0</v>
      </c>
      <c r="M60" s="57" t="str">
        <f>IF(AND(D60&lt;&gt;'Investissement PEE'!Z63,Synthèse!H60&lt;&gt;'Investissement PEE'!AA63),"Les montants répartis ne correspondent pas aux montants de prime de partage de la valeur et d'abondement dans l'onglet 'Investissement PEE'",IF(D60&lt;&gt;'Investissement PEE'!Z63,"Le montant réparti en prime de partage de la valeur ne correspond pas au montant total de PPV indiqué dans l'onglet 'Investissement PEE'",IF(H60&lt;&gt;'Investissement PEE'!AA63,"Le montant réparti ne correspond pas au montant total d'abondement indiqué dans l'onglet 'PEE'","")))</f>
        <v/>
      </c>
      <c r="N60" s="90" t="str">
        <f>IF(AND(E60&lt;&gt;'Investissement PER'!Z63,Synthèse!I60&lt;&gt;'Investissement PER'!AA63),"Les montants répartis ne correspondent pas aux montants de prime de partage de la valeur et d'abondement dans l'onglet 'Investissement PER'",IF(E60&lt;&gt;'Investissement PER'!Z63,"Le montant réparti en prime de partage de la valeur ne correspond pas au montant total de PPV indiqué dans l'onglet 'Investissement PER'",IF(I60&lt;&gt;'Investissement PER'!AA63,"Le montant réparti ne correspond pas au montant total d'abondement indiqué dans l'onglet 'Investissement PER’","")))</f>
        <v/>
      </c>
    </row>
    <row r="61" spans="1:14" x14ac:dyDescent="0.25">
      <c r="A61" s="58">
        <f>'Investissement PEE'!D64</f>
        <v>0</v>
      </c>
      <c r="B61" s="28">
        <f>'Investissement PEE'!F64</f>
        <v>0</v>
      </c>
      <c r="C61" s="48">
        <f>'Investissement PEE'!H64</f>
        <v>0</v>
      </c>
      <c r="D61" s="56">
        <f>SUM('Investissement PEE'!AD64+'Investissement PEE'!AG64+'Investissement PEE'!AJ64+'Investissement PEE'!AM64+'Investissement PEE'!AP64+'Investissement PEE'!AS64+'Investissement PEE'!AV64+'Investissement PEE'!AY64+'Investissement PEE'!BB64+'Investissement PEE'!BE64+'Investissement PEE'!BH64+'Investissement PEE'!BK64)</f>
        <v>0</v>
      </c>
      <c r="E61" s="49">
        <f>SUM('Investissement PER'!AG64+'Investissement PER'!AJ64+'Investissement PER'!AM64+'Investissement PER'!AP65+'Investissement PER'!AS64+'Investissement PER'!AV64+'Investissement PER'!AY64+'Investissement PER'!BB64+'Investissement PER'!BE64+'Investissement PER'!BH64+'Investissement PER'!BK64+'Investissement PER'!BN64+'Investissement PER'!AD64)</f>
        <v>0</v>
      </c>
      <c r="F61" s="271">
        <f t="shared" si="0"/>
        <v>0</v>
      </c>
      <c r="H61" s="47">
        <f>'Investissement PEE'!AE64+'Investissement PEE'!AH64+'Investissement PEE'!AK64+'Investissement PEE'!AN64+'Investissement PEE'!AQ64+'Investissement PEE'!AT64+'Investissement PEE'!AW64+'Investissement PEE'!AZ64+'Investissement PEE'!BC64+'Investissement PEE'!BF64+'Investissement PEE'!BI64+'Investissement PEE'!BL64</f>
        <v>0</v>
      </c>
      <c r="I61" s="50">
        <f>'Investissement PER'!BC64+'Investissement PER'!AZ64+'Investissement PER'!AW64+'Investissement PER'!AT64+'Investissement PER'!AQ65+'Investissement PER'!AN64+'Investissement PER'!AK64+'Investissement PER'!AH64+'Investissement PER'!BF64+'Investissement PER'!BI64+'Investissement PER'!BL64+'Investissement PER'!BO64+'Investissement PER'!AE64</f>
        <v>0</v>
      </c>
      <c r="J61" s="269">
        <f t="shared" si="1"/>
        <v>0</v>
      </c>
      <c r="L61" s="267">
        <f t="shared" si="2"/>
        <v>0</v>
      </c>
      <c r="M61" s="57" t="str">
        <f>IF(AND(D61&lt;&gt;'Investissement PEE'!Z64,Synthèse!H61&lt;&gt;'Investissement PEE'!AA64),"Les montants répartis ne correspondent pas aux montants de prime de partage de la valeur et d'abondement dans l'onglet 'Investissement PEE'",IF(D61&lt;&gt;'Investissement PEE'!Z64,"Le montant réparti en prime de partage de la valeur ne correspond pas au montant total de PPV indiqué dans l'onglet 'Investissement PEE'",IF(H61&lt;&gt;'Investissement PEE'!AA64,"Le montant réparti ne correspond pas au montant total d'abondement indiqué dans l'onglet 'PEE'","")))</f>
        <v/>
      </c>
      <c r="N61" s="90" t="str">
        <f>IF(AND(E61&lt;&gt;'Investissement PER'!Z64,Synthèse!I61&lt;&gt;'Investissement PER'!AA64),"Les montants répartis ne correspondent pas aux montants de prime de partage de la valeur et d'abondement dans l'onglet 'Investissement PER'",IF(E61&lt;&gt;'Investissement PER'!Z64,"Le montant réparti en prime de partage de la valeur ne correspond pas au montant total de PPV indiqué dans l'onglet 'Investissement PER'",IF(I61&lt;&gt;'Investissement PER'!AA64,"Le montant réparti ne correspond pas au montant total d'abondement indiqué dans l'onglet 'Investissement PER’","")))</f>
        <v/>
      </c>
    </row>
    <row r="62" spans="1:14" x14ac:dyDescent="0.25">
      <c r="A62" s="58">
        <f>'Investissement PEE'!D65</f>
        <v>0</v>
      </c>
      <c r="B62" s="28">
        <f>'Investissement PEE'!F65</f>
        <v>0</v>
      </c>
      <c r="C62" s="48">
        <f>'Investissement PEE'!H65</f>
        <v>0</v>
      </c>
      <c r="D62" s="56">
        <f>SUM('Investissement PEE'!AD65+'Investissement PEE'!AG65+'Investissement PEE'!AJ65+'Investissement PEE'!AM65+'Investissement PEE'!AP65+'Investissement PEE'!AS65+'Investissement PEE'!AV65+'Investissement PEE'!AY65+'Investissement PEE'!BB65+'Investissement PEE'!BE65+'Investissement PEE'!BH65+'Investissement PEE'!BK65)</f>
        <v>0</v>
      </c>
      <c r="E62" s="49">
        <f>SUM('Investissement PER'!AG65+'Investissement PER'!AJ65+'Investissement PER'!AM65+'Investissement PER'!AP66+'Investissement PER'!AS65+'Investissement PER'!AV65+'Investissement PER'!AY65+'Investissement PER'!BB65+'Investissement PER'!BE65+'Investissement PER'!BH65+'Investissement PER'!BK65+'Investissement PER'!BN65+'Investissement PER'!AD65)</f>
        <v>0</v>
      </c>
      <c r="F62" s="271">
        <f t="shared" si="0"/>
        <v>0</v>
      </c>
      <c r="H62" s="47">
        <f>'Investissement PEE'!AE65+'Investissement PEE'!AH65+'Investissement PEE'!AK65+'Investissement PEE'!AN65+'Investissement PEE'!AQ65+'Investissement PEE'!AT65+'Investissement PEE'!AW65+'Investissement PEE'!AZ65+'Investissement PEE'!BC65+'Investissement PEE'!BF65+'Investissement PEE'!BI65+'Investissement PEE'!BL65</f>
        <v>0</v>
      </c>
      <c r="I62" s="50">
        <f>'Investissement PER'!BC65+'Investissement PER'!AZ65+'Investissement PER'!AW65+'Investissement PER'!AT65+'Investissement PER'!AQ66+'Investissement PER'!AN65+'Investissement PER'!AK65+'Investissement PER'!AH65+'Investissement PER'!BF65+'Investissement PER'!BI65+'Investissement PER'!BL65+'Investissement PER'!BO65+'Investissement PER'!AE65</f>
        <v>0</v>
      </c>
      <c r="J62" s="269">
        <f t="shared" si="1"/>
        <v>0</v>
      </c>
      <c r="L62" s="267">
        <f t="shared" si="2"/>
        <v>0</v>
      </c>
      <c r="M62" s="57" t="str">
        <f>IF(AND(D62&lt;&gt;'Investissement PEE'!Z65,Synthèse!H62&lt;&gt;'Investissement PEE'!AA65),"Les montants répartis ne correspondent pas aux montants de prime de partage de la valeur et d'abondement dans l'onglet 'Investissement PEE'",IF(D62&lt;&gt;'Investissement PEE'!Z65,"Le montant réparti en prime de partage de la valeur ne correspond pas au montant total de PPV indiqué dans l'onglet 'Investissement PEE'",IF(H62&lt;&gt;'Investissement PEE'!AA65,"Le montant réparti ne correspond pas au montant total d'abondement indiqué dans l'onglet 'PEE'","")))</f>
        <v/>
      </c>
      <c r="N62" s="90" t="str">
        <f>IF(AND(E62&lt;&gt;'Investissement PER'!Z65,Synthèse!I62&lt;&gt;'Investissement PER'!AA65),"Les montants répartis ne correspondent pas aux montants de prime de partage de la valeur et d'abondement dans l'onglet 'Investissement PER'",IF(E62&lt;&gt;'Investissement PER'!Z65,"Le montant réparti en prime de partage de la valeur ne correspond pas au montant total de PPV indiqué dans l'onglet 'Investissement PER'",IF(I62&lt;&gt;'Investissement PER'!AA65,"Le montant réparti ne correspond pas au montant total d'abondement indiqué dans l'onglet 'Investissement PER’","")))</f>
        <v/>
      </c>
    </row>
    <row r="63" spans="1:14" x14ac:dyDescent="0.25">
      <c r="A63" s="58">
        <f>'Investissement PEE'!D66</f>
        <v>0</v>
      </c>
      <c r="B63" s="28">
        <f>'Investissement PEE'!F66</f>
        <v>0</v>
      </c>
      <c r="C63" s="48">
        <f>'Investissement PEE'!H66</f>
        <v>0</v>
      </c>
      <c r="D63" s="56">
        <f>SUM('Investissement PEE'!AD66+'Investissement PEE'!AG66+'Investissement PEE'!AJ66+'Investissement PEE'!AM66+'Investissement PEE'!AP66+'Investissement PEE'!AS66+'Investissement PEE'!AV66+'Investissement PEE'!AY66+'Investissement PEE'!BB66+'Investissement PEE'!BE66+'Investissement PEE'!BH66+'Investissement PEE'!BK66)</f>
        <v>0</v>
      </c>
      <c r="E63" s="49">
        <f>SUM('Investissement PER'!AG66+'Investissement PER'!AJ66+'Investissement PER'!AM66+'Investissement PER'!AP67+'Investissement PER'!AS66+'Investissement PER'!AV66+'Investissement PER'!AY66+'Investissement PER'!BB66+'Investissement PER'!BE66+'Investissement PER'!BH66+'Investissement PER'!BK66+'Investissement PER'!BN66+'Investissement PER'!AD66)</f>
        <v>0</v>
      </c>
      <c r="F63" s="271">
        <f t="shared" si="0"/>
        <v>0</v>
      </c>
      <c r="H63" s="47">
        <f>'Investissement PEE'!AE66+'Investissement PEE'!AH66+'Investissement PEE'!AK66+'Investissement PEE'!AN66+'Investissement PEE'!AQ66+'Investissement PEE'!AT66+'Investissement PEE'!AW66+'Investissement PEE'!AZ66+'Investissement PEE'!BC66+'Investissement PEE'!BF66+'Investissement PEE'!BI66+'Investissement PEE'!BL66</f>
        <v>0</v>
      </c>
      <c r="I63" s="50">
        <f>'Investissement PER'!BC66+'Investissement PER'!AZ66+'Investissement PER'!AW66+'Investissement PER'!AT66+'Investissement PER'!AQ67+'Investissement PER'!AN66+'Investissement PER'!AK66+'Investissement PER'!AH66+'Investissement PER'!BF66+'Investissement PER'!BI66+'Investissement PER'!BL66+'Investissement PER'!BO66+'Investissement PER'!AE66</f>
        <v>0</v>
      </c>
      <c r="J63" s="269">
        <f t="shared" si="1"/>
        <v>0</v>
      </c>
      <c r="L63" s="267">
        <f t="shared" si="2"/>
        <v>0</v>
      </c>
      <c r="M63" s="57" t="str">
        <f>IF(AND(D63&lt;&gt;'Investissement PEE'!Z66,Synthèse!H63&lt;&gt;'Investissement PEE'!AA66),"Les montants répartis ne correspondent pas aux montants de prime de partage de la valeur et d'abondement dans l'onglet 'Investissement PEE'",IF(D63&lt;&gt;'Investissement PEE'!Z66,"Le montant réparti en prime de partage de la valeur ne correspond pas au montant total de PPV indiqué dans l'onglet 'Investissement PEE'",IF(H63&lt;&gt;'Investissement PEE'!AA66,"Le montant réparti ne correspond pas au montant total d'abondement indiqué dans l'onglet 'PEE'","")))</f>
        <v/>
      </c>
      <c r="N63" s="90" t="str">
        <f>IF(AND(E63&lt;&gt;'Investissement PER'!Z66,Synthèse!I63&lt;&gt;'Investissement PER'!AA66),"Les montants répartis ne correspondent pas aux montants de prime de partage de la valeur et d'abondement dans l'onglet 'Investissement PER'",IF(E63&lt;&gt;'Investissement PER'!Z66,"Le montant réparti en prime de partage de la valeur ne correspond pas au montant total de PPV indiqué dans l'onglet 'Investissement PER'",IF(I63&lt;&gt;'Investissement PER'!AA66,"Le montant réparti ne correspond pas au montant total d'abondement indiqué dans l'onglet 'Investissement PER’","")))</f>
        <v/>
      </c>
    </row>
    <row r="64" spans="1:14" x14ac:dyDescent="0.25">
      <c r="A64" s="58">
        <f>'Investissement PEE'!D67</f>
        <v>0</v>
      </c>
      <c r="B64" s="28">
        <f>'Investissement PEE'!F67</f>
        <v>0</v>
      </c>
      <c r="C64" s="48">
        <f>'Investissement PEE'!H67</f>
        <v>0</v>
      </c>
      <c r="D64" s="56">
        <f>SUM('Investissement PEE'!AD67+'Investissement PEE'!AG67+'Investissement PEE'!AJ67+'Investissement PEE'!AM67+'Investissement PEE'!AP67+'Investissement PEE'!AS67+'Investissement PEE'!AV67+'Investissement PEE'!AY67+'Investissement PEE'!BB67+'Investissement PEE'!BE67+'Investissement PEE'!BH67+'Investissement PEE'!BK67)</f>
        <v>0</v>
      </c>
      <c r="E64" s="49">
        <f>SUM('Investissement PER'!AG67+'Investissement PER'!AJ67+'Investissement PER'!AM67+'Investissement PER'!AP68+'Investissement PER'!AS67+'Investissement PER'!AV67+'Investissement PER'!AY67+'Investissement PER'!BB67+'Investissement PER'!BE67+'Investissement PER'!BH67+'Investissement PER'!BK67+'Investissement PER'!BN67+'Investissement PER'!AD67)</f>
        <v>0</v>
      </c>
      <c r="F64" s="271">
        <f t="shared" si="0"/>
        <v>0</v>
      </c>
      <c r="H64" s="47">
        <f>'Investissement PEE'!AE67+'Investissement PEE'!AH67+'Investissement PEE'!AK67+'Investissement PEE'!AN67+'Investissement PEE'!AQ67+'Investissement PEE'!AT67+'Investissement PEE'!AW67+'Investissement PEE'!AZ67+'Investissement PEE'!BC67+'Investissement PEE'!BF67+'Investissement PEE'!BI67+'Investissement PEE'!BL67</f>
        <v>0</v>
      </c>
      <c r="I64" s="50">
        <f>'Investissement PER'!BC67+'Investissement PER'!AZ67+'Investissement PER'!AW67+'Investissement PER'!AT67+'Investissement PER'!AQ68+'Investissement PER'!AN67+'Investissement PER'!AK67+'Investissement PER'!AH67+'Investissement PER'!BF67+'Investissement PER'!BI67+'Investissement PER'!BL67+'Investissement PER'!BO67+'Investissement PER'!AE67</f>
        <v>0</v>
      </c>
      <c r="J64" s="269">
        <f t="shared" si="1"/>
        <v>0</v>
      </c>
      <c r="L64" s="267">
        <f t="shared" si="2"/>
        <v>0</v>
      </c>
      <c r="M64" s="57" t="str">
        <f>IF(AND(D64&lt;&gt;'Investissement PEE'!Z67,Synthèse!H64&lt;&gt;'Investissement PEE'!AA67),"Les montants répartis ne correspondent pas aux montants de prime de partage de la valeur et d'abondement dans l'onglet 'Investissement PEE'",IF(D64&lt;&gt;'Investissement PEE'!Z67,"Le montant réparti en prime de partage de la valeur ne correspond pas au montant total de PPV indiqué dans l'onglet 'Investissement PEE'",IF(H64&lt;&gt;'Investissement PEE'!AA67,"Le montant réparti ne correspond pas au montant total d'abondement indiqué dans l'onglet 'PEE'","")))</f>
        <v/>
      </c>
      <c r="N64" s="90" t="str">
        <f>IF(AND(E64&lt;&gt;'Investissement PER'!Z67,Synthèse!I64&lt;&gt;'Investissement PER'!AA67),"Les montants répartis ne correspondent pas aux montants de prime de partage de la valeur et d'abondement dans l'onglet 'Investissement PER'",IF(E64&lt;&gt;'Investissement PER'!Z67,"Le montant réparti en prime de partage de la valeur ne correspond pas au montant total de PPV indiqué dans l'onglet 'Investissement PER'",IF(I64&lt;&gt;'Investissement PER'!AA67,"Le montant réparti ne correspond pas au montant total d'abondement indiqué dans l'onglet 'Investissement PER’","")))</f>
        <v/>
      </c>
    </row>
    <row r="65" spans="1:14" x14ac:dyDescent="0.25">
      <c r="A65" s="58">
        <f>'Investissement PEE'!D68</f>
        <v>0</v>
      </c>
      <c r="B65" s="28">
        <f>'Investissement PEE'!F68</f>
        <v>0</v>
      </c>
      <c r="C65" s="48">
        <f>'Investissement PEE'!H68</f>
        <v>0</v>
      </c>
      <c r="D65" s="56">
        <f>SUM('Investissement PEE'!AD68+'Investissement PEE'!AG68+'Investissement PEE'!AJ68+'Investissement PEE'!AM68+'Investissement PEE'!AP68+'Investissement PEE'!AS68+'Investissement PEE'!AV68+'Investissement PEE'!AY68+'Investissement PEE'!BB68+'Investissement PEE'!BE68+'Investissement PEE'!BH68+'Investissement PEE'!BK68)</f>
        <v>0</v>
      </c>
      <c r="E65" s="49">
        <f>SUM('Investissement PER'!AG68+'Investissement PER'!AJ68+'Investissement PER'!AM68+'Investissement PER'!AP69+'Investissement PER'!AS68+'Investissement PER'!AV68+'Investissement PER'!AY68+'Investissement PER'!BB68+'Investissement PER'!BE68+'Investissement PER'!BH68+'Investissement PER'!BK68+'Investissement PER'!BN68+'Investissement PER'!AD68)</f>
        <v>0</v>
      </c>
      <c r="F65" s="271">
        <f t="shared" si="0"/>
        <v>0</v>
      </c>
      <c r="H65" s="47">
        <f>'Investissement PEE'!AE68+'Investissement PEE'!AH68+'Investissement PEE'!AK68+'Investissement PEE'!AN68+'Investissement PEE'!AQ68+'Investissement PEE'!AT68+'Investissement PEE'!AW68+'Investissement PEE'!AZ68+'Investissement PEE'!BC68+'Investissement PEE'!BF68+'Investissement PEE'!BI68+'Investissement PEE'!BL68</f>
        <v>0</v>
      </c>
      <c r="I65" s="50">
        <f>'Investissement PER'!BC68+'Investissement PER'!AZ68+'Investissement PER'!AW68+'Investissement PER'!AT68+'Investissement PER'!AQ69+'Investissement PER'!AN68+'Investissement PER'!AK68+'Investissement PER'!AH68+'Investissement PER'!BF68+'Investissement PER'!BI68+'Investissement PER'!BL68+'Investissement PER'!BO68+'Investissement PER'!AE68</f>
        <v>0</v>
      </c>
      <c r="J65" s="269">
        <f t="shared" si="1"/>
        <v>0</v>
      </c>
      <c r="L65" s="267">
        <f t="shared" si="2"/>
        <v>0</v>
      </c>
      <c r="M65" s="57" t="str">
        <f>IF(AND(D65&lt;&gt;'Investissement PEE'!Z68,Synthèse!H65&lt;&gt;'Investissement PEE'!AA68),"Les montants répartis ne correspondent pas aux montants de prime de partage de la valeur et d'abondement dans l'onglet 'Investissement PEE'",IF(D65&lt;&gt;'Investissement PEE'!Z68,"Le montant réparti en prime de partage de la valeur ne correspond pas au montant total de PPV indiqué dans l'onglet 'Investissement PEE'",IF(H65&lt;&gt;'Investissement PEE'!AA68,"Le montant réparti ne correspond pas au montant total d'abondement indiqué dans l'onglet 'PEE'","")))</f>
        <v/>
      </c>
      <c r="N65" s="90" t="str">
        <f>IF(AND(E65&lt;&gt;'Investissement PER'!Z68,Synthèse!I65&lt;&gt;'Investissement PER'!AA68),"Les montants répartis ne correspondent pas aux montants de prime de partage de la valeur et d'abondement dans l'onglet 'Investissement PER'",IF(E65&lt;&gt;'Investissement PER'!Z68,"Le montant réparti en prime de partage de la valeur ne correspond pas au montant total de PPV indiqué dans l'onglet 'Investissement PER'",IF(I65&lt;&gt;'Investissement PER'!AA68,"Le montant réparti ne correspond pas au montant total d'abondement indiqué dans l'onglet 'Investissement PER’","")))</f>
        <v/>
      </c>
    </row>
    <row r="66" spans="1:14" x14ac:dyDescent="0.25">
      <c r="A66" s="58">
        <f>'Investissement PEE'!D69</f>
        <v>0</v>
      </c>
      <c r="B66" s="28">
        <f>'Investissement PEE'!F69</f>
        <v>0</v>
      </c>
      <c r="C66" s="48">
        <f>'Investissement PEE'!H69</f>
        <v>0</v>
      </c>
      <c r="D66" s="56">
        <f>SUM('Investissement PEE'!AD69+'Investissement PEE'!AG69+'Investissement PEE'!AJ69+'Investissement PEE'!AM69+'Investissement PEE'!AP69+'Investissement PEE'!AS69+'Investissement PEE'!AV69+'Investissement PEE'!AY69+'Investissement PEE'!BB69+'Investissement PEE'!BE69+'Investissement PEE'!BH69+'Investissement PEE'!BK69)</f>
        <v>0</v>
      </c>
      <c r="E66" s="49">
        <f>SUM('Investissement PER'!AG69+'Investissement PER'!AJ69+'Investissement PER'!AM69+'Investissement PER'!AP70+'Investissement PER'!AS69+'Investissement PER'!AV69+'Investissement PER'!AY69+'Investissement PER'!BB69+'Investissement PER'!BE69+'Investissement PER'!BH69+'Investissement PER'!BK69+'Investissement PER'!BN69+'Investissement PER'!AD69)</f>
        <v>0</v>
      </c>
      <c r="F66" s="271">
        <f t="shared" si="0"/>
        <v>0</v>
      </c>
      <c r="H66" s="47">
        <f>'Investissement PEE'!AE69+'Investissement PEE'!AH69+'Investissement PEE'!AK69+'Investissement PEE'!AN69+'Investissement PEE'!AQ69+'Investissement PEE'!AT69+'Investissement PEE'!AW69+'Investissement PEE'!AZ69+'Investissement PEE'!BC69+'Investissement PEE'!BF69+'Investissement PEE'!BI69+'Investissement PEE'!BL69</f>
        <v>0</v>
      </c>
      <c r="I66" s="50">
        <f>'Investissement PER'!BC69+'Investissement PER'!AZ69+'Investissement PER'!AW69+'Investissement PER'!AT69+'Investissement PER'!AQ70+'Investissement PER'!AN69+'Investissement PER'!AK69+'Investissement PER'!AH69+'Investissement PER'!BF69+'Investissement PER'!BI69+'Investissement PER'!BL69+'Investissement PER'!BO69+'Investissement PER'!AE69</f>
        <v>0</v>
      </c>
      <c r="J66" s="269">
        <f t="shared" si="1"/>
        <v>0</v>
      </c>
      <c r="L66" s="267">
        <f t="shared" si="2"/>
        <v>0</v>
      </c>
      <c r="M66" s="57" t="str">
        <f>IF(AND(D66&lt;&gt;'Investissement PEE'!Z69,Synthèse!H66&lt;&gt;'Investissement PEE'!AA69),"Les montants répartis ne correspondent pas aux montants de prime de partage de la valeur et d'abondement dans l'onglet 'Investissement PEE'",IF(D66&lt;&gt;'Investissement PEE'!Z69,"Le montant réparti en prime de partage de la valeur ne correspond pas au montant total de PPV indiqué dans l'onglet 'Investissement PEE'",IF(H66&lt;&gt;'Investissement PEE'!AA69,"Le montant réparti ne correspond pas au montant total d'abondement indiqué dans l'onglet 'PEE'","")))</f>
        <v/>
      </c>
      <c r="N66" s="90" t="str">
        <f>IF(AND(E66&lt;&gt;'Investissement PER'!Z69,Synthèse!I66&lt;&gt;'Investissement PER'!AA69),"Les montants répartis ne correspondent pas aux montants de prime de partage de la valeur et d'abondement dans l'onglet 'Investissement PER'",IF(E66&lt;&gt;'Investissement PER'!Z69,"Le montant réparti en prime de partage de la valeur ne correspond pas au montant total de PPV indiqué dans l'onglet 'Investissement PER'",IF(I66&lt;&gt;'Investissement PER'!AA69,"Le montant réparti ne correspond pas au montant total d'abondement indiqué dans l'onglet 'Investissement PER’","")))</f>
        <v/>
      </c>
    </row>
    <row r="67" spans="1:14" x14ac:dyDescent="0.25">
      <c r="A67" s="58">
        <f>'Investissement PEE'!D70</f>
        <v>0</v>
      </c>
      <c r="B67" s="28">
        <f>'Investissement PEE'!F70</f>
        <v>0</v>
      </c>
      <c r="C67" s="48">
        <f>'Investissement PEE'!H70</f>
        <v>0</v>
      </c>
      <c r="D67" s="56">
        <f>SUM('Investissement PEE'!AD70+'Investissement PEE'!AG70+'Investissement PEE'!AJ70+'Investissement PEE'!AM70+'Investissement PEE'!AP70+'Investissement PEE'!AS70+'Investissement PEE'!AV70+'Investissement PEE'!AY70+'Investissement PEE'!BB70+'Investissement PEE'!BE70+'Investissement PEE'!BH70+'Investissement PEE'!BK70)</f>
        <v>0</v>
      </c>
      <c r="E67" s="49">
        <f>SUM('Investissement PER'!AG70+'Investissement PER'!AJ70+'Investissement PER'!AM70+'Investissement PER'!AP71+'Investissement PER'!AS70+'Investissement PER'!AV70+'Investissement PER'!AY70+'Investissement PER'!BB70+'Investissement PER'!BE70+'Investissement PER'!BH70+'Investissement PER'!BK70+'Investissement PER'!BN70+'Investissement PER'!AD70)</f>
        <v>0</v>
      </c>
      <c r="F67" s="271">
        <f t="shared" si="0"/>
        <v>0</v>
      </c>
      <c r="H67" s="47">
        <f>'Investissement PEE'!AE70+'Investissement PEE'!AH70+'Investissement PEE'!AK70+'Investissement PEE'!AN70+'Investissement PEE'!AQ70+'Investissement PEE'!AT70+'Investissement PEE'!AW70+'Investissement PEE'!AZ70+'Investissement PEE'!BC70+'Investissement PEE'!BF70+'Investissement PEE'!BI70+'Investissement PEE'!BL70</f>
        <v>0</v>
      </c>
      <c r="I67" s="50">
        <f>'Investissement PER'!BC70+'Investissement PER'!AZ70+'Investissement PER'!AW70+'Investissement PER'!AT70+'Investissement PER'!AQ71+'Investissement PER'!AN70+'Investissement PER'!AK70+'Investissement PER'!AH70+'Investissement PER'!BF70+'Investissement PER'!BI70+'Investissement PER'!BL70+'Investissement PER'!BO70+'Investissement PER'!AE70</f>
        <v>0</v>
      </c>
      <c r="J67" s="269">
        <f t="shared" si="1"/>
        <v>0</v>
      </c>
      <c r="L67" s="267">
        <f t="shared" si="2"/>
        <v>0</v>
      </c>
      <c r="M67" s="57" t="str">
        <f>IF(AND(D67&lt;&gt;'Investissement PEE'!Z70,Synthèse!H67&lt;&gt;'Investissement PEE'!AA70),"Les montants répartis ne correspondent pas aux montants de prime de partage de la valeur et d'abondement dans l'onglet 'Investissement PEE'",IF(D67&lt;&gt;'Investissement PEE'!Z70,"Le montant réparti en prime de partage de la valeur ne correspond pas au montant total de PPV indiqué dans l'onglet 'Investissement PEE'",IF(H67&lt;&gt;'Investissement PEE'!AA70,"Le montant réparti ne correspond pas au montant total d'abondement indiqué dans l'onglet 'PEE'","")))</f>
        <v/>
      </c>
      <c r="N67" s="90" t="str">
        <f>IF(AND(E67&lt;&gt;'Investissement PER'!Z70,Synthèse!I67&lt;&gt;'Investissement PER'!AA70),"Les montants répartis ne correspondent pas aux montants de prime de partage de la valeur et d'abondement dans l'onglet 'Investissement PER'",IF(E67&lt;&gt;'Investissement PER'!Z70,"Le montant réparti en prime de partage de la valeur ne correspond pas au montant total de PPV indiqué dans l'onglet 'Investissement PER'",IF(I67&lt;&gt;'Investissement PER'!AA70,"Le montant réparti ne correspond pas au montant total d'abondement indiqué dans l'onglet 'Investissement PER’","")))</f>
        <v/>
      </c>
    </row>
    <row r="68" spans="1:14" x14ac:dyDescent="0.25">
      <c r="A68" s="58">
        <f>'Investissement PEE'!D71</f>
        <v>0</v>
      </c>
      <c r="B68" s="28">
        <f>'Investissement PEE'!F71</f>
        <v>0</v>
      </c>
      <c r="C68" s="48">
        <f>'Investissement PEE'!H71</f>
        <v>0</v>
      </c>
      <c r="D68" s="56">
        <f>SUM('Investissement PEE'!AD71+'Investissement PEE'!AG71+'Investissement PEE'!AJ71+'Investissement PEE'!AM71+'Investissement PEE'!AP71+'Investissement PEE'!AS71+'Investissement PEE'!AV71+'Investissement PEE'!AY71+'Investissement PEE'!BB71+'Investissement PEE'!BE71+'Investissement PEE'!BH71+'Investissement PEE'!BK71)</f>
        <v>0</v>
      </c>
      <c r="E68" s="49">
        <f>SUM('Investissement PER'!AG71+'Investissement PER'!AJ71+'Investissement PER'!AM71+'Investissement PER'!AP72+'Investissement PER'!AS71+'Investissement PER'!AV71+'Investissement PER'!AY71+'Investissement PER'!BB71+'Investissement PER'!BE71+'Investissement PER'!BH71+'Investissement PER'!BK71+'Investissement PER'!BN71+'Investissement PER'!AD71)</f>
        <v>0</v>
      </c>
      <c r="F68" s="271">
        <f t="shared" ref="F68:F101" si="3">D68+E68</f>
        <v>0</v>
      </c>
      <c r="H68" s="47">
        <f>'Investissement PEE'!AE71+'Investissement PEE'!AH71+'Investissement PEE'!AK71+'Investissement PEE'!AN71+'Investissement PEE'!AQ71+'Investissement PEE'!AT71+'Investissement PEE'!AW71+'Investissement PEE'!AZ71+'Investissement PEE'!BC71+'Investissement PEE'!BF71+'Investissement PEE'!BI71+'Investissement PEE'!BL71</f>
        <v>0</v>
      </c>
      <c r="I68" s="50">
        <f>'Investissement PER'!BC71+'Investissement PER'!AZ71+'Investissement PER'!AW71+'Investissement PER'!AT71+'Investissement PER'!AQ72+'Investissement PER'!AN71+'Investissement PER'!AK71+'Investissement PER'!AH71+'Investissement PER'!BF71+'Investissement PER'!BI71+'Investissement PER'!BL71+'Investissement PER'!BO71+'Investissement PER'!AE71</f>
        <v>0</v>
      </c>
      <c r="J68" s="269">
        <f t="shared" ref="J68:J101" si="4">H68+I68</f>
        <v>0</v>
      </c>
      <c r="L68" s="267">
        <f t="shared" ref="L68:L101" si="5">F68+J68</f>
        <v>0</v>
      </c>
      <c r="M68" s="57" t="str">
        <f>IF(AND(D68&lt;&gt;'Investissement PEE'!Z71,Synthèse!H68&lt;&gt;'Investissement PEE'!AA71),"Les montants répartis ne correspondent pas aux montants de prime de partage de la valeur et d'abondement dans l'onglet 'Investissement PEE'",IF(D68&lt;&gt;'Investissement PEE'!Z71,"Le montant réparti en prime de partage de la valeur ne correspond pas au montant total de PPV indiqué dans l'onglet 'Investissement PEE'",IF(H68&lt;&gt;'Investissement PEE'!AA71,"Le montant réparti ne correspond pas au montant total d'abondement indiqué dans l'onglet 'PEE'","")))</f>
        <v/>
      </c>
      <c r="N68" s="90" t="str">
        <f>IF(AND(E68&lt;&gt;'Investissement PER'!Z71,Synthèse!I68&lt;&gt;'Investissement PER'!AA71),"Les montants répartis ne correspondent pas aux montants de prime de partage de la valeur et d'abondement dans l'onglet 'Investissement PER'",IF(E68&lt;&gt;'Investissement PER'!Z71,"Le montant réparti en prime de partage de la valeur ne correspond pas au montant total de PPV indiqué dans l'onglet 'Investissement PER'",IF(I68&lt;&gt;'Investissement PER'!AA71,"Le montant réparti ne correspond pas au montant total d'abondement indiqué dans l'onglet 'Investissement PER’","")))</f>
        <v/>
      </c>
    </row>
    <row r="69" spans="1:14" x14ac:dyDescent="0.25">
      <c r="A69" s="58">
        <f>'Investissement PEE'!D72</f>
        <v>0</v>
      </c>
      <c r="B69" s="28">
        <f>'Investissement PEE'!F72</f>
        <v>0</v>
      </c>
      <c r="C69" s="48">
        <f>'Investissement PEE'!H72</f>
        <v>0</v>
      </c>
      <c r="D69" s="56">
        <f>SUM('Investissement PEE'!AD72+'Investissement PEE'!AG72+'Investissement PEE'!AJ72+'Investissement PEE'!AM72+'Investissement PEE'!AP72+'Investissement PEE'!AS72+'Investissement PEE'!AV72+'Investissement PEE'!AY72+'Investissement PEE'!BB72+'Investissement PEE'!BE72+'Investissement PEE'!BH72+'Investissement PEE'!BK72)</f>
        <v>0</v>
      </c>
      <c r="E69" s="49">
        <f>SUM('Investissement PER'!AG72+'Investissement PER'!AJ72+'Investissement PER'!AM72+'Investissement PER'!AP73+'Investissement PER'!AS72+'Investissement PER'!AV72+'Investissement PER'!AY72+'Investissement PER'!BB72+'Investissement PER'!BE72+'Investissement PER'!BH72+'Investissement PER'!BK72+'Investissement PER'!BN72+'Investissement PER'!AD72)</f>
        <v>0</v>
      </c>
      <c r="F69" s="271">
        <f t="shared" si="3"/>
        <v>0</v>
      </c>
      <c r="H69" s="47">
        <f>'Investissement PEE'!AE72+'Investissement PEE'!AH72+'Investissement PEE'!AK72+'Investissement PEE'!AN72+'Investissement PEE'!AQ72+'Investissement PEE'!AT72+'Investissement PEE'!AW72+'Investissement PEE'!AZ72+'Investissement PEE'!BC72+'Investissement PEE'!BF72+'Investissement PEE'!BI72+'Investissement PEE'!BL72</f>
        <v>0</v>
      </c>
      <c r="I69" s="50">
        <f>'Investissement PER'!BC72+'Investissement PER'!AZ72+'Investissement PER'!AW72+'Investissement PER'!AT72+'Investissement PER'!AQ73+'Investissement PER'!AN72+'Investissement PER'!AK72+'Investissement PER'!AH72+'Investissement PER'!BF72+'Investissement PER'!BI72+'Investissement PER'!BL72+'Investissement PER'!BO72+'Investissement PER'!AE72</f>
        <v>0</v>
      </c>
      <c r="J69" s="269">
        <f t="shared" si="4"/>
        <v>0</v>
      </c>
      <c r="L69" s="267">
        <f t="shared" si="5"/>
        <v>0</v>
      </c>
      <c r="M69" s="57" t="str">
        <f>IF(AND(D69&lt;&gt;'Investissement PEE'!Z72,Synthèse!H69&lt;&gt;'Investissement PEE'!AA72),"Les montants répartis ne correspondent pas aux montants de prime de partage de la valeur et d'abondement dans l'onglet 'Investissement PEE'",IF(D69&lt;&gt;'Investissement PEE'!Z72,"Le montant réparti en prime de partage de la valeur ne correspond pas au montant total de PPV indiqué dans l'onglet 'Investissement PEE'",IF(H69&lt;&gt;'Investissement PEE'!AA72,"Le montant réparti ne correspond pas au montant total d'abondement indiqué dans l'onglet 'PEE'","")))</f>
        <v/>
      </c>
      <c r="N69" s="90" t="str">
        <f>IF(AND(E69&lt;&gt;'Investissement PER'!Z72,Synthèse!I69&lt;&gt;'Investissement PER'!AA72),"Les montants répartis ne correspondent pas aux montants de prime de partage de la valeur et d'abondement dans l'onglet 'Investissement PER'",IF(E69&lt;&gt;'Investissement PER'!Z72,"Le montant réparti en prime de partage de la valeur ne correspond pas au montant total de PPV indiqué dans l'onglet 'Investissement PER'",IF(I69&lt;&gt;'Investissement PER'!AA72,"Le montant réparti ne correspond pas au montant total d'abondement indiqué dans l'onglet 'Investissement PER’","")))</f>
        <v/>
      </c>
    </row>
    <row r="70" spans="1:14" x14ac:dyDescent="0.25">
      <c r="A70" s="58">
        <f>'Investissement PEE'!D73</f>
        <v>0</v>
      </c>
      <c r="B70" s="28">
        <f>'Investissement PEE'!F73</f>
        <v>0</v>
      </c>
      <c r="C70" s="48">
        <f>'Investissement PEE'!H73</f>
        <v>0</v>
      </c>
      <c r="D70" s="56">
        <f>SUM('Investissement PEE'!AD73+'Investissement PEE'!AG73+'Investissement PEE'!AJ73+'Investissement PEE'!AM73+'Investissement PEE'!AP73+'Investissement PEE'!AS73+'Investissement PEE'!AV73+'Investissement PEE'!AY73+'Investissement PEE'!BB73+'Investissement PEE'!BE73+'Investissement PEE'!BH73+'Investissement PEE'!BK73)</f>
        <v>0</v>
      </c>
      <c r="E70" s="49">
        <f>SUM('Investissement PER'!AG73+'Investissement PER'!AJ73+'Investissement PER'!AM73+'Investissement PER'!AP74+'Investissement PER'!AS73+'Investissement PER'!AV73+'Investissement PER'!AY73+'Investissement PER'!BB73+'Investissement PER'!BE73+'Investissement PER'!BH73+'Investissement PER'!BK73+'Investissement PER'!BN73+'Investissement PER'!AD73)</f>
        <v>0</v>
      </c>
      <c r="F70" s="271">
        <f t="shared" si="3"/>
        <v>0</v>
      </c>
      <c r="H70" s="47">
        <f>'Investissement PEE'!AE73+'Investissement PEE'!AH73+'Investissement PEE'!AK73+'Investissement PEE'!AN73+'Investissement PEE'!AQ73+'Investissement PEE'!AT73+'Investissement PEE'!AW73+'Investissement PEE'!AZ73+'Investissement PEE'!BC73+'Investissement PEE'!BF73+'Investissement PEE'!BI73+'Investissement PEE'!BL73</f>
        <v>0</v>
      </c>
      <c r="I70" s="50">
        <f>'Investissement PER'!BC73+'Investissement PER'!AZ73+'Investissement PER'!AW73+'Investissement PER'!AT73+'Investissement PER'!AQ74+'Investissement PER'!AN73+'Investissement PER'!AK73+'Investissement PER'!AH73+'Investissement PER'!BF73+'Investissement PER'!BI73+'Investissement PER'!BL73+'Investissement PER'!BO73+'Investissement PER'!AE73</f>
        <v>0</v>
      </c>
      <c r="J70" s="269">
        <f t="shared" si="4"/>
        <v>0</v>
      </c>
      <c r="L70" s="267">
        <f t="shared" si="5"/>
        <v>0</v>
      </c>
      <c r="M70" s="57" t="str">
        <f>IF(AND(D70&lt;&gt;'Investissement PEE'!Z73,Synthèse!H70&lt;&gt;'Investissement PEE'!AA73),"Les montants répartis ne correspondent pas aux montants de prime de partage de la valeur et d'abondement dans l'onglet 'Investissement PEE'",IF(D70&lt;&gt;'Investissement PEE'!Z73,"Le montant réparti en prime de partage de la valeur ne correspond pas au montant total de PPV indiqué dans l'onglet 'Investissement PEE'",IF(H70&lt;&gt;'Investissement PEE'!AA73,"Le montant réparti ne correspond pas au montant total d'abondement indiqué dans l'onglet 'PEE'","")))</f>
        <v/>
      </c>
      <c r="N70" s="90" t="str">
        <f>IF(AND(E70&lt;&gt;'Investissement PER'!Z73,Synthèse!I70&lt;&gt;'Investissement PER'!AA73),"Les montants répartis ne correspondent pas aux montants de prime de partage de la valeur et d'abondement dans l'onglet 'Investissement PER'",IF(E70&lt;&gt;'Investissement PER'!Z73,"Le montant réparti en prime de partage de la valeur ne correspond pas au montant total de PPV indiqué dans l'onglet 'Investissement PER'",IF(I70&lt;&gt;'Investissement PER'!AA73,"Le montant réparti ne correspond pas au montant total d'abondement indiqué dans l'onglet 'Investissement PER’","")))</f>
        <v/>
      </c>
    </row>
    <row r="71" spans="1:14" x14ac:dyDescent="0.25">
      <c r="A71" s="58">
        <f>'Investissement PEE'!D74</f>
        <v>0</v>
      </c>
      <c r="B71" s="28">
        <f>'Investissement PEE'!F74</f>
        <v>0</v>
      </c>
      <c r="C71" s="48">
        <f>'Investissement PEE'!H74</f>
        <v>0</v>
      </c>
      <c r="D71" s="56">
        <f>SUM('Investissement PEE'!AD74+'Investissement PEE'!AG74+'Investissement PEE'!AJ74+'Investissement PEE'!AM74+'Investissement PEE'!AP74+'Investissement PEE'!AS74+'Investissement PEE'!AV74+'Investissement PEE'!AY74+'Investissement PEE'!BB74+'Investissement PEE'!BE74+'Investissement PEE'!BH74+'Investissement PEE'!BK74)</f>
        <v>0</v>
      </c>
      <c r="E71" s="49">
        <f>SUM('Investissement PER'!AG74+'Investissement PER'!AJ74+'Investissement PER'!AM74+'Investissement PER'!AP75+'Investissement PER'!AS74+'Investissement PER'!AV74+'Investissement PER'!AY74+'Investissement PER'!BB74+'Investissement PER'!BE74+'Investissement PER'!BH74+'Investissement PER'!BK74+'Investissement PER'!BN74+'Investissement PER'!AD74)</f>
        <v>0</v>
      </c>
      <c r="F71" s="271">
        <f t="shared" si="3"/>
        <v>0</v>
      </c>
      <c r="H71" s="47">
        <f>'Investissement PEE'!AE74+'Investissement PEE'!AH74+'Investissement PEE'!AK74+'Investissement PEE'!AN74+'Investissement PEE'!AQ74+'Investissement PEE'!AT74+'Investissement PEE'!AW74+'Investissement PEE'!AZ74+'Investissement PEE'!BC74+'Investissement PEE'!BF74+'Investissement PEE'!BI74+'Investissement PEE'!BL74</f>
        <v>0</v>
      </c>
      <c r="I71" s="50">
        <f>'Investissement PER'!BC74+'Investissement PER'!AZ74+'Investissement PER'!AW74+'Investissement PER'!AT74+'Investissement PER'!AQ75+'Investissement PER'!AN74+'Investissement PER'!AK74+'Investissement PER'!AH74+'Investissement PER'!BF74+'Investissement PER'!BI74+'Investissement PER'!BL74+'Investissement PER'!BO74+'Investissement PER'!AE74</f>
        <v>0</v>
      </c>
      <c r="J71" s="269">
        <f t="shared" si="4"/>
        <v>0</v>
      </c>
      <c r="L71" s="267">
        <f t="shared" si="5"/>
        <v>0</v>
      </c>
      <c r="M71" s="57" t="str">
        <f>IF(AND(D71&lt;&gt;'Investissement PEE'!Z74,Synthèse!H71&lt;&gt;'Investissement PEE'!AA74),"Les montants répartis ne correspondent pas aux montants de prime de partage de la valeur et d'abondement dans l'onglet 'Investissement PEE'",IF(D71&lt;&gt;'Investissement PEE'!Z74,"Le montant réparti en prime de partage de la valeur ne correspond pas au montant total de PPV indiqué dans l'onglet 'Investissement PEE'",IF(H71&lt;&gt;'Investissement PEE'!AA74,"Le montant réparti ne correspond pas au montant total d'abondement indiqué dans l'onglet 'PEE'","")))</f>
        <v/>
      </c>
      <c r="N71" s="90" t="str">
        <f>IF(AND(E71&lt;&gt;'Investissement PER'!Z74,Synthèse!I71&lt;&gt;'Investissement PER'!AA74),"Les montants répartis ne correspondent pas aux montants de prime de partage de la valeur et d'abondement dans l'onglet 'Investissement PER'",IF(E71&lt;&gt;'Investissement PER'!Z74,"Le montant réparti en prime de partage de la valeur ne correspond pas au montant total de PPV indiqué dans l'onglet 'Investissement PER'",IF(I71&lt;&gt;'Investissement PER'!AA74,"Le montant réparti ne correspond pas au montant total d'abondement indiqué dans l'onglet 'Investissement PER’","")))</f>
        <v/>
      </c>
    </row>
    <row r="72" spans="1:14" x14ac:dyDescent="0.25">
      <c r="A72" s="58">
        <f>'Investissement PEE'!D75</f>
        <v>0</v>
      </c>
      <c r="B72" s="28">
        <f>'Investissement PEE'!F75</f>
        <v>0</v>
      </c>
      <c r="C72" s="48">
        <f>'Investissement PEE'!H75</f>
        <v>0</v>
      </c>
      <c r="D72" s="56">
        <f>SUM('Investissement PEE'!AD75+'Investissement PEE'!AG75+'Investissement PEE'!AJ75+'Investissement PEE'!AM75+'Investissement PEE'!AP75+'Investissement PEE'!AS75+'Investissement PEE'!AV75+'Investissement PEE'!AY75+'Investissement PEE'!BB75+'Investissement PEE'!BE75+'Investissement PEE'!BH75+'Investissement PEE'!BK75)</f>
        <v>0</v>
      </c>
      <c r="E72" s="49">
        <f>SUM('Investissement PER'!AG75+'Investissement PER'!AJ75+'Investissement PER'!AM75+'Investissement PER'!AP76+'Investissement PER'!AS75+'Investissement PER'!AV75+'Investissement PER'!AY75+'Investissement PER'!BB75+'Investissement PER'!BE75+'Investissement PER'!BH75+'Investissement PER'!BK75+'Investissement PER'!BN75+'Investissement PER'!AD75)</f>
        <v>0</v>
      </c>
      <c r="F72" s="271">
        <f t="shared" si="3"/>
        <v>0</v>
      </c>
      <c r="H72" s="47">
        <f>'Investissement PEE'!AE75+'Investissement PEE'!AH75+'Investissement PEE'!AK75+'Investissement PEE'!AN75+'Investissement PEE'!AQ75+'Investissement PEE'!AT75+'Investissement PEE'!AW75+'Investissement PEE'!AZ75+'Investissement PEE'!BC75+'Investissement PEE'!BF75+'Investissement PEE'!BI75+'Investissement PEE'!BL75</f>
        <v>0</v>
      </c>
      <c r="I72" s="50">
        <f>'Investissement PER'!BC75+'Investissement PER'!AZ75+'Investissement PER'!AW75+'Investissement PER'!AT75+'Investissement PER'!AQ76+'Investissement PER'!AN75+'Investissement PER'!AK75+'Investissement PER'!AH75+'Investissement PER'!BF75+'Investissement PER'!BI75+'Investissement PER'!BL75+'Investissement PER'!BO75+'Investissement PER'!AE75</f>
        <v>0</v>
      </c>
      <c r="J72" s="269">
        <f t="shared" si="4"/>
        <v>0</v>
      </c>
      <c r="L72" s="267">
        <f t="shared" si="5"/>
        <v>0</v>
      </c>
      <c r="M72" s="57" t="str">
        <f>IF(AND(D72&lt;&gt;'Investissement PEE'!Z75,Synthèse!H72&lt;&gt;'Investissement PEE'!AA75),"Les montants répartis ne correspondent pas aux montants de prime de partage de la valeur et d'abondement dans l'onglet 'Investissement PEE'",IF(D72&lt;&gt;'Investissement PEE'!Z75,"Le montant réparti en prime de partage de la valeur ne correspond pas au montant total de PPV indiqué dans l'onglet 'Investissement PEE'",IF(H72&lt;&gt;'Investissement PEE'!AA75,"Le montant réparti ne correspond pas au montant total d'abondement indiqué dans l'onglet 'PEE'","")))</f>
        <v/>
      </c>
      <c r="N72" s="90" t="str">
        <f>IF(AND(E72&lt;&gt;'Investissement PER'!Z75,Synthèse!I72&lt;&gt;'Investissement PER'!AA75),"Les montants répartis ne correspondent pas aux montants de prime de partage de la valeur et d'abondement dans l'onglet 'Investissement PER'",IF(E72&lt;&gt;'Investissement PER'!Z75,"Le montant réparti en prime de partage de la valeur ne correspond pas au montant total de PPV indiqué dans l'onglet 'Investissement PER'",IF(I72&lt;&gt;'Investissement PER'!AA75,"Le montant réparti ne correspond pas au montant total d'abondement indiqué dans l'onglet 'Investissement PER’","")))</f>
        <v/>
      </c>
    </row>
    <row r="73" spans="1:14" x14ac:dyDescent="0.25">
      <c r="A73" s="58">
        <f>'Investissement PEE'!D76</f>
        <v>0</v>
      </c>
      <c r="B73" s="28">
        <f>'Investissement PEE'!F76</f>
        <v>0</v>
      </c>
      <c r="C73" s="48">
        <f>'Investissement PEE'!H76</f>
        <v>0</v>
      </c>
      <c r="D73" s="56">
        <f>SUM('Investissement PEE'!AD76+'Investissement PEE'!AG76+'Investissement PEE'!AJ76+'Investissement PEE'!AM76+'Investissement PEE'!AP76+'Investissement PEE'!AS76+'Investissement PEE'!AV76+'Investissement PEE'!AY76+'Investissement PEE'!BB76+'Investissement PEE'!BE76+'Investissement PEE'!BH76+'Investissement PEE'!BK76)</f>
        <v>0</v>
      </c>
      <c r="E73" s="49">
        <f>SUM('Investissement PER'!AG76+'Investissement PER'!AJ76+'Investissement PER'!AM76+'Investissement PER'!AP77+'Investissement PER'!AS76+'Investissement PER'!AV76+'Investissement PER'!AY76+'Investissement PER'!BB76+'Investissement PER'!BE76+'Investissement PER'!BH76+'Investissement PER'!BK76+'Investissement PER'!BN76+'Investissement PER'!AD76)</f>
        <v>0</v>
      </c>
      <c r="F73" s="271">
        <f t="shared" si="3"/>
        <v>0</v>
      </c>
      <c r="H73" s="47">
        <f>'Investissement PEE'!AE76+'Investissement PEE'!AH76+'Investissement PEE'!AK76+'Investissement PEE'!AN76+'Investissement PEE'!AQ76+'Investissement PEE'!AT76+'Investissement PEE'!AW76+'Investissement PEE'!AZ76+'Investissement PEE'!BC76+'Investissement PEE'!BF76+'Investissement PEE'!BI76+'Investissement PEE'!BL76</f>
        <v>0</v>
      </c>
      <c r="I73" s="50">
        <f>'Investissement PER'!BC76+'Investissement PER'!AZ76+'Investissement PER'!AW76+'Investissement PER'!AT76+'Investissement PER'!AQ77+'Investissement PER'!AN76+'Investissement PER'!AK76+'Investissement PER'!AH76+'Investissement PER'!BF76+'Investissement PER'!BI76+'Investissement PER'!BL76+'Investissement PER'!BO76+'Investissement PER'!AE76</f>
        <v>0</v>
      </c>
      <c r="J73" s="269">
        <f t="shared" si="4"/>
        <v>0</v>
      </c>
      <c r="L73" s="267">
        <f t="shared" si="5"/>
        <v>0</v>
      </c>
      <c r="M73" s="57" t="str">
        <f>IF(AND(D73&lt;&gt;'Investissement PEE'!Z76,Synthèse!H73&lt;&gt;'Investissement PEE'!AA76),"Les montants répartis ne correspondent pas aux montants de prime de partage de la valeur et d'abondement dans l'onglet 'Investissement PEE'",IF(D73&lt;&gt;'Investissement PEE'!Z76,"Le montant réparti en prime de partage de la valeur ne correspond pas au montant total de PPV indiqué dans l'onglet 'Investissement PEE'",IF(H73&lt;&gt;'Investissement PEE'!AA76,"Le montant réparti ne correspond pas au montant total d'abondement indiqué dans l'onglet 'PEE'","")))</f>
        <v/>
      </c>
      <c r="N73" s="90" t="str">
        <f>IF(AND(E73&lt;&gt;'Investissement PER'!Z76,Synthèse!I73&lt;&gt;'Investissement PER'!AA76),"Les montants répartis ne correspondent pas aux montants de prime de partage de la valeur et d'abondement dans l'onglet 'Investissement PER'",IF(E73&lt;&gt;'Investissement PER'!Z76,"Le montant réparti en prime de partage de la valeur ne correspond pas au montant total de PPV indiqué dans l'onglet 'Investissement PER'",IF(I73&lt;&gt;'Investissement PER'!AA76,"Le montant réparti ne correspond pas au montant total d'abondement indiqué dans l'onglet 'Investissement PER’","")))</f>
        <v/>
      </c>
    </row>
    <row r="74" spans="1:14" x14ac:dyDescent="0.25">
      <c r="A74" s="58">
        <f>'Investissement PEE'!D77</f>
        <v>0</v>
      </c>
      <c r="B74" s="28">
        <f>'Investissement PEE'!F77</f>
        <v>0</v>
      </c>
      <c r="C74" s="48">
        <f>'Investissement PEE'!H77</f>
        <v>0</v>
      </c>
      <c r="D74" s="56">
        <f>SUM('Investissement PEE'!AD77+'Investissement PEE'!AG77+'Investissement PEE'!AJ77+'Investissement PEE'!AM77+'Investissement PEE'!AP77+'Investissement PEE'!AS77+'Investissement PEE'!AV77+'Investissement PEE'!AY77+'Investissement PEE'!BB77+'Investissement PEE'!BE77+'Investissement PEE'!BH77+'Investissement PEE'!BK77)</f>
        <v>0</v>
      </c>
      <c r="E74" s="49">
        <f>SUM('Investissement PER'!AG77+'Investissement PER'!AJ77+'Investissement PER'!AM77+'Investissement PER'!AP78+'Investissement PER'!AS77+'Investissement PER'!AV77+'Investissement PER'!AY77+'Investissement PER'!BB77+'Investissement PER'!BE77+'Investissement PER'!BH77+'Investissement PER'!BK77+'Investissement PER'!BN77+'Investissement PER'!AD77)</f>
        <v>0</v>
      </c>
      <c r="F74" s="271">
        <f t="shared" si="3"/>
        <v>0</v>
      </c>
      <c r="H74" s="47">
        <f>'Investissement PEE'!AE77+'Investissement PEE'!AH77+'Investissement PEE'!AK77+'Investissement PEE'!AN77+'Investissement PEE'!AQ77+'Investissement PEE'!AT77+'Investissement PEE'!AW77+'Investissement PEE'!AZ77+'Investissement PEE'!BC77+'Investissement PEE'!BF77+'Investissement PEE'!BI77+'Investissement PEE'!BL77</f>
        <v>0</v>
      </c>
      <c r="I74" s="50">
        <f>'Investissement PER'!BC77+'Investissement PER'!AZ77+'Investissement PER'!AW77+'Investissement PER'!AT77+'Investissement PER'!AQ78+'Investissement PER'!AN77+'Investissement PER'!AK77+'Investissement PER'!AH77+'Investissement PER'!BF77+'Investissement PER'!BI77+'Investissement PER'!BL77+'Investissement PER'!BO77+'Investissement PER'!AE77</f>
        <v>0</v>
      </c>
      <c r="J74" s="269">
        <f t="shared" si="4"/>
        <v>0</v>
      </c>
      <c r="L74" s="267">
        <f t="shared" si="5"/>
        <v>0</v>
      </c>
      <c r="M74" s="57" t="str">
        <f>IF(AND(D74&lt;&gt;'Investissement PEE'!Z77,Synthèse!H74&lt;&gt;'Investissement PEE'!AA77),"Les montants répartis ne correspondent pas aux montants de prime de partage de la valeur et d'abondement dans l'onglet 'Investissement PEE'",IF(D74&lt;&gt;'Investissement PEE'!Z77,"Le montant réparti en prime de partage de la valeur ne correspond pas au montant total de PPV indiqué dans l'onglet 'Investissement PEE'",IF(H74&lt;&gt;'Investissement PEE'!AA77,"Le montant réparti ne correspond pas au montant total d'abondement indiqué dans l'onglet 'PEE'","")))</f>
        <v/>
      </c>
      <c r="N74" s="90" t="str">
        <f>IF(AND(E74&lt;&gt;'Investissement PER'!Z77,Synthèse!I74&lt;&gt;'Investissement PER'!AA77),"Les montants répartis ne correspondent pas aux montants de prime de partage de la valeur et d'abondement dans l'onglet 'Investissement PER'",IF(E74&lt;&gt;'Investissement PER'!Z77,"Le montant réparti en prime de partage de la valeur ne correspond pas au montant total de PPV indiqué dans l'onglet 'Investissement PER'",IF(I74&lt;&gt;'Investissement PER'!AA77,"Le montant réparti ne correspond pas au montant total d'abondement indiqué dans l'onglet 'Investissement PER’","")))</f>
        <v/>
      </c>
    </row>
    <row r="75" spans="1:14" x14ac:dyDescent="0.25">
      <c r="A75" s="58">
        <f>'Investissement PEE'!D78</f>
        <v>0</v>
      </c>
      <c r="B75" s="28">
        <f>'Investissement PEE'!F78</f>
        <v>0</v>
      </c>
      <c r="C75" s="48">
        <f>'Investissement PEE'!H78</f>
        <v>0</v>
      </c>
      <c r="D75" s="56">
        <f>SUM('Investissement PEE'!AD78+'Investissement PEE'!AG78+'Investissement PEE'!AJ78+'Investissement PEE'!AM78+'Investissement PEE'!AP78+'Investissement PEE'!AS78+'Investissement PEE'!AV78+'Investissement PEE'!AY78+'Investissement PEE'!BB78+'Investissement PEE'!BE78+'Investissement PEE'!BH78+'Investissement PEE'!BK78)</f>
        <v>0</v>
      </c>
      <c r="E75" s="49">
        <f>SUM('Investissement PER'!AG78+'Investissement PER'!AJ78+'Investissement PER'!AM78+'Investissement PER'!AP79+'Investissement PER'!AS78+'Investissement PER'!AV78+'Investissement PER'!AY78+'Investissement PER'!BB78+'Investissement PER'!BE78+'Investissement PER'!BH78+'Investissement PER'!BK78+'Investissement PER'!BN78+'Investissement PER'!AD78)</f>
        <v>0</v>
      </c>
      <c r="F75" s="271">
        <f t="shared" si="3"/>
        <v>0</v>
      </c>
      <c r="H75" s="47">
        <f>'Investissement PEE'!AE78+'Investissement PEE'!AH78+'Investissement PEE'!AK78+'Investissement PEE'!AN78+'Investissement PEE'!AQ78+'Investissement PEE'!AT78+'Investissement PEE'!AW78+'Investissement PEE'!AZ78+'Investissement PEE'!BC78+'Investissement PEE'!BF78+'Investissement PEE'!BI78+'Investissement PEE'!BL78</f>
        <v>0</v>
      </c>
      <c r="I75" s="50">
        <f>'Investissement PER'!BC78+'Investissement PER'!AZ78+'Investissement PER'!AW78+'Investissement PER'!AT78+'Investissement PER'!AQ79+'Investissement PER'!AN78+'Investissement PER'!AK78+'Investissement PER'!AH78+'Investissement PER'!BF78+'Investissement PER'!BI78+'Investissement PER'!BL78+'Investissement PER'!BO78+'Investissement PER'!AE78</f>
        <v>0</v>
      </c>
      <c r="J75" s="269">
        <f t="shared" si="4"/>
        <v>0</v>
      </c>
      <c r="L75" s="267">
        <f t="shared" si="5"/>
        <v>0</v>
      </c>
      <c r="M75" s="57" t="str">
        <f>IF(AND(D75&lt;&gt;'Investissement PEE'!Z78,Synthèse!H75&lt;&gt;'Investissement PEE'!AA78),"Les montants répartis ne correspondent pas aux montants de prime de partage de la valeur et d'abondement dans l'onglet 'Investissement PEE'",IF(D75&lt;&gt;'Investissement PEE'!Z78,"Le montant réparti en prime de partage de la valeur ne correspond pas au montant total de PPV indiqué dans l'onglet 'Investissement PEE'",IF(H75&lt;&gt;'Investissement PEE'!AA78,"Le montant réparti ne correspond pas au montant total d'abondement indiqué dans l'onglet 'PEE'","")))</f>
        <v/>
      </c>
      <c r="N75" s="90" t="str">
        <f>IF(AND(E75&lt;&gt;'Investissement PER'!Z78,Synthèse!I75&lt;&gt;'Investissement PER'!AA78),"Les montants répartis ne correspondent pas aux montants de prime de partage de la valeur et d'abondement dans l'onglet 'Investissement PER'",IF(E75&lt;&gt;'Investissement PER'!Z78,"Le montant réparti en prime de partage de la valeur ne correspond pas au montant total de PPV indiqué dans l'onglet 'Investissement PER'",IF(I75&lt;&gt;'Investissement PER'!AA78,"Le montant réparti ne correspond pas au montant total d'abondement indiqué dans l'onglet 'Investissement PER’","")))</f>
        <v/>
      </c>
    </row>
    <row r="76" spans="1:14" x14ac:dyDescent="0.25">
      <c r="A76" s="58">
        <f>'Investissement PEE'!D79</f>
        <v>0</v>
      </c>
      <c r="B76" s="28">
        <f>'Investissement PEE'!F79</f>
        <v>0</v>
      </c>
      <c r="C76" s="48">
        <f>'Investissement PEE'!H79</f>
        <v>0</v>
      </c>
      <c r="D76" s="56">
        <f>SUM('Investissement PEE'!AD79+'Investissement PEE'!AG79+'Investissement PEE'!AJ79+'Investissement PEE'!AM79+'Investissement PEE'!AP79+'Investissement PEE'!AS79+'Investissement PEE'!AV79+'Investissement PEE'!AY79+'Investissement PEE'!BB79+'Investissement PEE'!BE79+'Investissement PEE'!BH79+'Investissement PEE'!BK79)</f>
        <v>0</v>
      </c>
      <c r="E76" s="49">
        <f>SUM('Investissement PER'!AG79+'Investissement PER'!AJ79+'Investissement PER'!AM79+'Investissement PER'!AP80+'Investissement PER'!AS79+'Investissement PER'!AV79+'Investissement PER'!AY79+'Investissement PER'!BB79+'Investissement PER'!BE79+'Investissement PER'!BH79+'Investissement PER'!BK79+'Investissement PER'!BN79+'Investissement PER'!AD79)</f>
        <v>0</v>
      </c>
      <c r="F76" s="271">
        <f t="shared" si="3"/>
        <v>0</v>
      </c>
      <c r="H76" s="47">
        <f>'Investissement PEE'!AE79+'Investissement PEE'!AH79+'Investissement PEE'!AK79+'Investissement PEE'!AN79+'Investissement PEE'!AQ79+'Investissement PEE'!AT79+'Investissement PEE'!AW79+'Investissement PEE'!AZ79+'Investissement PEE'!BC79+'Investissement PEE'!BF79+'Investissement PEE'!BI79+'Investissement PEE'!BL79</f>
        <v>0</v>
      </c>
      <c r="I76" s="50">
        <f>'Investissement PER'!BC79+'Investissement PER'!AZ79+'Investissement PER'!AW79+'Investissement PER'!AT79+'Investissement PER'!AQ80+'Investissement PER'!AN79+'Investissement PER'!AK79+'Investissement PER'!AH79+'Investissement PER'!BF79+'Investissement PER'!BI79+'Investissement PER'!BL79+'Investissement PER'!BO79+'Investissement PER'!AE79</f>
        <v>0</v>
      </c>
      <c r="J76" s="269">
        <f t="shared" si="4"/>
        <v>0</v>
      </c>
      <c r="L76" s="267">
        <f t="shared" si="5"/>
        <v>0</v>
      </c>
      <c r="M76" s="57" t="str">
        <f>IF(AND(D76&lt;&gt;'Investissement PEE'!Z79,Synthèse!H76&lt;&gt;'Investissement PEE'!AA79),"Les montants répartis ne correspondent pas aux montants de prime de partage de la valeur et d'abondement dans l'onglet 'Investissement PEE'",IF(D76&lt;&gt;'Investissement PEE'!Z79,"Le montant réparti en prime de partage de la valeur ne correspond pas au montant total de PPV indiqué dans l'onglet 'Investissement PEE'",IF(H76&lt;&gt;'Investissement PEE'!AA79,"Le montant réparti ne correspond pas au montant total d'abondement indiqué dans l'onglet 'PEE'","")))</f>
        <v/>
      </c>
      <c r="N76" s="90" t="str">
        <f>IF(AND(E76&lt;&gt;'Investissement PER'!Z79,Synthèse!I76&lt;&gt;'Investissement PER'!AA79),"Les montants répartis ne correspondent pas aux montants de prime de partage de la valeur et d'abondement dans l'onglet 'Investissement PER'",IF(E76&lt;&gt;'Investissement PER'!Z79,"Le montant réparti en prime de partage de la valeur ne correspond pas au montant total de PPV indiqué dans l'onglet 'Investissement PER'",IF(I76&lt;&gt;'Investissement PER'!AA79,"Le montant réparti ne correspond pas au montant total d'abondement indiqué dans l'onglet 'Investissement PER’","")))</f>
        <v/>
      </c>
    </row>
    <row r="77" spans="1:14" x14ac:dyDescent="0.25">
      <c r="A77" s="58">
        <f>'Investissement PEE'!D80</f>
        <v>0</v>
      </c>
      <c r="B77" s="28">
        <f>'Investissement PEE'!F80</f>
        <v>0</v>
      </c>
      <c r="C77" s="48">
        <f>'Investissement PEE'!H80</f>
        <v>0</v>
      </c>
      <c r="D77" s="56">
        <f>SUM('Investissement PEE'!AD80+'Investissement PEE'!AG80+'Investissement PEE'!AJ80+'Investissement PEE'!AM80+'Investissement PEE'!AP80+'Investissement PEE'!AS80+'Investissement PEE'!AV80+'Investissement PEE'!AY80+'Investissement PEE'!BB80+'Investissement PEE'!BE80+'Investissement PEE'!BH80+'Investissement PEE'!BK80)</f>
        <v>0</v>
      </c>
      <c r="E77" s="49">
        <f>SUM('Investissement PER'!AG80+'Investissement PER'!AJ80+'Investissement PER'!AM80+'Investissement PER'!AP81+'Investissement PER'!AS80+'Investissement PER'!AV80+'Investissement PER'!AY80+'Investissement PER'!BB80+'Investissement PER'!BE80+'Investissement PER'!BH80+'Investissement PER'!BK80+'Investissement PER'!BN80+'Investissement PER'!AD80)</f>
        <v>0</v>
      </c>
      <c r="F77" s="271">
        <f t="shared" si="3"/>
        <v>0</v>
      </c>
      <c r="H77" s="47">
        <f>'Investissement PEE'!AE80+'Investissement PEE'!AH80+'Investissement PEE'!AK80+'Investissement PEE'!AN80+'Investissement PEE'!AQ80+'Investissement PEE'!AT80+'Investissement PEE'!AW80+'Investissement PEE'!AZ80+'Investissement PEE'!BC80+'Investissement PEE'!BF80+'Investissement PEE'!BI80+'Investissement PEE'!BL80</f>
        <v>0</v>
      </c>
      <c r="I77" s="50">
        <f>'Investissement PER'!BC80+'Investissement PER'!AZ80+'Investissement PER'!AW80+'Investissement PER'!AT80+'Investissement PER'!AQ81+'Investissement PER'!AN80+'Investissement PER'!AK80+'Investissement PER'!AH80+'Investissement PER'!BF80+'Investissement PER'!BI80+'Investissement PER'!BL80+'Investissement PER'!BO80+'Investissement PER'!AE80</f>
        <v>0</v>
      </c>
      <c r="J77" s="269">
        <f t="shared" si="4"/>
        <v>0</v>
      </c>
      <c r="L77" s="267">
        <f t="shared" si="5"/>
        <v>0</v>
      </c>
      <c r="M77" s="57" t="str">
        <f>IF(AND(D77&lt;&gt;'Investissement PEE'!Z80,Synthèse!H77&lt;&gt;'Investissement PEE'!AA80),"Les montants répartis ne correspondent pas aux montants de prime de partage de la valeur et d'abondement dans l'onglet 'Investissement PEE'",IF(D77&lt;&gt;'Investissement PEE'!Z80,"Le montant réparti en prime de partage de la valeur ne correspond pas au montant total de PPV indiqué dans l'onglet 'Investissement PEE'",IF(H77&lt;&gt;'Investissement PEE'!AA80,"Le montant réparti ne correspond pas au montant total d'abondement indiqué dans l'onglet 'PEE'","")))</f>
        <v/>
      </c>
      <c r="N77" s="90" t="str">
        <f>IF(AND(E77&lt;&gt;'Investissement PER'!Z80,Synthèse!I77&lt;&gt;'Investissement PER'!AA80),"Les montants répartis ne correspondent pas aux montants de prime de partage de la valeur et d'abondement dans l'onglet 'Investissement PER'",IF(E77&lt;&gt;'Investissement PER'!Z80,"Le montant réparti en prime de partage de la valeur ne correspond pas au montant total de PPV indiqué dans l'onglet 'Investissement PER'",IF(I77&lt;&gt;'Investissement PER'!AA80,"Le montant réparti ne correspond pas au montant total d'abondement indiqué dans l'onglet 'Investissement PER’","")))</f>
        <v/>
      </c>
    </row>
    <row r="78" spans="1:14" x14ac:dyDescent="0.25">
      <c r="A78" s="58">
        <f>'Investissement PEE'!D81</f>
        <v>0</v>
      </c>
      <c r="B78" s="28">
        <f>'Investissement PEE'!F81</f>
        <v>0</v>
      </c>
      <c r="C78" s="48">
        <f>'Investissement PEE'!H81</f>
        <v>0</v>
      </c>
      <c r="D78" s="56">
        <f>SUM('Investissement PEE'!AD81+'Investissement PEE'!AG81+'Investissement PEE'!AJ81+'Investissement PEE'!AM81+'Investissement PEE'!AP81+'Investissement PEE'!AS81+'Investissement PEE'!AV81+'Investissement PEE'!AY81+'Investissement PEE'!BB81+'Investissement PEE'!BE81+'Investissement PEE'!BH81+'Investissement PEE'!BK81)</f>
        <v>0</v>
      </c>
      <c r="E78" s="49">
        <f>SUM('Investissement PER'!AG81+'Investissement PER'!AJ81+'Investissement PER'!AM81+'Investissement PER'!AP82+'Investissement PER'!AS81+'Investissement PER'!AV81+'Investissement PER'!AY81+'Investissement PER'!BB81+'Investissement PER'!BE81+'Investissement PER'!BH81+'Investissement PER'!BK81+'Investissement PER'!BN81+'Investissement PER'!AD81)</f>
        <v>0</v>
      </c>
      <c r="F78" s="271">
        <f t="shared" si="3"/>
        <v>0</v>
      </c>
      <c r="H78" s="47">
        <f>'Investissement PEE'!AE81+'Investissement PEE'!AH81+'Investissement PEE'!AK81+'Investissement PEE'!AN81+'Investissement PEE'!AQ81+'Investissement PEE'!AT81+'Investissement PEE'!AW81+'Investissement PEE'!AZ81+'Investissement PEE'!BC81+'Investissement PEE'!BF81+'Investissement PEE'!BI81+'Investissement PEE'!BL81</f>
        <v>0</v>
      </c>
      <c r="I78" s="50">
        <f>'Investissement PER'!BC81+'Investissement PER'!AZ81+'Investissement PER'!AW81+'Investissement PER'!AT81+'Investissement PER'!AQ82+'Investissement PER'!AN81+'Investissement PER'!AK81+'Investissement PER'!AH81+'Investissement PER'!BF81+'Investissement PER'!BI81+'Investissement PER'!BL81+'Investissement PER'!BO81+'Investissement PER'!AE81</f>
        <v>0</v>
      </c>
      <c r="J78" s="269">
        <f t="shared" si="4"/>
        <v>0</v>
      </c>
      <c r="L78" s="267">
        <f t="shared" si="5"/>
        <v>0</v>
      </c>
      <c r="M78" s="57" t="str">
        <f>IF(AND(D78&lt;&gt;'Investissement PEE'!Z81,Synthèse!H78&lt;&gt;'Investissement PEE'!AA81),"Les montants répartis ne correspondent pas aux montants de prime de partage de la valeur et d'abondement dans l'onglet 'Investissement PEE'",IF(D78&lt;&gt;'Investissement PEE'!Z81,"Le montant réparti en prime de partage de la valeur ne correspond pas au montant total de PPV indiqué dans l'onglet 'Investissement PEE'",IF(H78&lt;&gt;'Investissement PEE'!AA81,"Le montant réparti ne correspond pas au montant total d'abondement indiqué dans l'onglet 'PEE'","")))</f>
        <v/>
      </c>
      <c r="N78" s="90" t="str">
        <f>IF(AND(E78&lt;&gt;'Investissement PER'!Z81,Synthèse!I78&lt;&gt;'Investissement PER'!AA81),"Les montants répartis ne correspondent pas aux montants de prime de partage de la valeur et d'abondement dans l'onglet 'Investissement PER'",IF(E78&lt;&gt;'Investissement PER'!Z81,"Le montant réparti en prime de partage de la valeur ne correspond pas au montant total de PPV indiqué dans l'onglet 'Investissement PER'",IF(I78&lt;&gt;'Investissement PER'!AA81,"Le montant réparti ne correspond pas au montant total d'abondement indiqué dans l'onglet 'Investissement PER’","")))</f>
        <v/>
      </c>
    </row>
    <row r="79" spans="1:14" x14ac:dyDescent="0.25">
      <c r="A79" s="58">
        <f>'Investissement PEE'!D82</f>
        <v>0</v>
      </c>
      <c r="B79" s="28">
        <f>'Investissement PEE'!F82</f>
        <v>0</v>
      </c>
      <c r="C79" s="48">
        <f>'Investissement PEE'!H82</f>
        <v>0</v>
      </c>
      <c r="D79" s="56">
        <f>SUM('Investissement PEE'!AD82+'Investissement PEE'!AG82+'Investissement PEE'!AJ82+'Investissement PEE'!AM82+'Investissement PEE'!AP82+'Investissement PEE'!AS82+'Investissement PEE'!AV82+'Investissement PEE'!AY82+'Investissement PEE'!BB82+'Investissement PEE'!BE82+'Investissement PEE'!BH82+'Investissement PEE'!BK82)</f>
        <v>0</v>
      </c>
      <c r="E79" s="49">
        <f>SUM('Investissement PER'!AG82+'Investissement PER'!AJ82+'Investissement PER'!AM82+'Investissement PER'!AP83+'Investissement PER'!AS82+'Investissement PER'!AV82+'Investissement PER'!AY82+'Investissement PER'!BB82+'Investissement PER'!BE82+'Investissement PER'!BH82+'Investissement PER'!BK82+'Investissement PER'!BN82+'Investissement PER'!AD82)</f>
        <v>0</v>
      </c>
      <c r="F79" s="271">
        <f t="shared" si="3"/>
        <v>0</v>
      </c>
      <c r="H79" s="47">
        <f>'Investissement PEE'!AE82+'Investissement PEE'!AH82+'Investissement PEE'!AK82+'Investissement PEE'!AN82+'Investissement PEE'!AQ82+'Investissement PEE'!AT82+'Investissement PEE'!AW82+'Investissement PEE'!AZ82+'Investissement PEE'!BC82+'Investissement PEE'!BF82+'Investissement PEE'!BI82+'Investissement PEE'!BL82</f>
        <v>0</v>
      </c>
      <c r="I79" s="50">
        <f>'Investissement PER'!BC82+'Investissement PER'!AZ82+'Investissement PER'!AW82+'Investissement PER'!AT82+'Investissement PER'!AQ83+'Investissement PER'!AN82+'Investissement PER'!AK82+'Investissement PER'!AH82+'Investissement PER'!BF82+'Investissement PER'!BI82+'Investissement PER'!BL82+'Investissement PER'!BO82+'Investissement PER'!AE82</f>
        <v>0</v>
      </c>
      <c r="J79" s="269">
        <f t="shared" si="4"/>
        <v>0</v>
      </c>
      <c r="L79" s="267">
        <f t="shared" si="5"/>
        <v>0</v>
      </c>
      <c r="M79" s="57" t="str">
        <f>IF(AND(D79&lt;&gt;'Investissement PEE'!Z82,Synthèse!H79&lt;&gt;'Investissement PEE'!AA82),"Les montants répartis ne correspondent pas aux montants de prime de partage de la valeur et d'abondement dans l'onglet 'Investissement PEE'",IF(D79&lt;&gt;'Investissement PEE'!Z82,"Le montant réparti en prime de partage de la valeur ne correspond pas au montant total de PPV indiqué dans l'onglet 'Investissement PEE'",IF(H79&lt;&gt;'Investissement PEE'!AA82,"Le montant réparti ne correspond pas au montant total d'abondement indiqué dans l'onglet 'PEE'","")))</f>
        <v/>
      </c>
      <c r="N79" s="90" t="str">
        <f>IF(AND(E79&lt;&gt;'Investissement PER'!Z82,Synthèse!I79&lt;&gt;'Investissement PER'!AA82),"Les montants répartis ne correspondent pas aux montants de prime de partage de la valeur et d'abondement dans l'onglet 'Investissement PER'",IF(E79&lt;&gt;'Investissement PER'!Z82,"Le montant réparti en prime de partage de la valeur ne correspond pas au montant total de PPV indiqué dans l'onglet 'Investissement PER'",IF(I79&lt;&gt;'Investissement PER'!AA82,"Le montant réparti ne correspond pas au montant total d'abondement indiqué dans l'onglet 'Investissement PER’","")))</f>
        <v/>
      </c>
    </row>
    <row r="80" spans="1:14" x14ac:dyDescent="0.25">
      <c r="A80" s="58">
        <f>'Investissement PEE'!D83</f>
        <v>0</v>
      </c>
      <c r="B80" s="28">
        <f>'Investissement PEE'!F83</f>
        <v>0</v>
      </c>
      <c r="C80" s="48">
        <f>'Investissement PEE'!H83</f>
        <v>0</v>
      </c>
      <c r="D80" s="56">
        <f>SUM('Investissement PEE'!AD83+'Investissement PEE'!AG83+'Investissement PEE'!AJ83+'Investissement PEE'!AM83+'Investissement PEE'!AP83+'Investissement PEE'!AS83+'Investissement PEE'!AV83+'Investissement PEE'!AY83+'Investissement PEE'!BB83+'Investissement PEE'!BE83+'Investissement PEE'!BH83+'Investissement PEE'!BK83)</f>
        <v>0</v>
      </c>
      <c r="E80" s="49">
        <f>SUM('Investissement PER'!AG83+'Investissement PER'!AJ83+'Investissement PER'!AM83+'Investissement PER'!AP84+'Investissement PER'!AS83+'Investissement PER'!AV83+'Investissement PER'!AY83+'Investissement PER'!BB83+'Investissement PER'!BE83+'Investissement PER'!BH83+'Investissement PER'!BK83+'Investissement PER'!BN83+'Investissement PER'!AD83)</f>
        <v>0</v>
      </c>
      <c r="F80" s="271">
        <f t="shared" si="3"/>
        <v>0</v>
      </c>
      <c r="H80" s="47">
        <f>'Investissement PEE'!AE83+'Investissement PEE'!AH83+'Investissement PEE'!AK83+'Investissement PEE'!AN83+'Investissement PEE'!AQ83+'Investissement PEE'!AT83+'Investissement PEE'!AW83+'Investissement PEE'!AZ83+'Investissement PEE'!BC83+'Investissement PEE'!BF83+'Investissement PEE'!BI83+'Investissement PEE'!BL83</f>
        <v>0</v>
      </c>
      <c r="I80" s="50">
        <f>'Investissement PER'!BC83+'Investissement PER'!AZ83+'Investissement PER'!AW83+'Investissement PER'!AT83+'Investissement PER'!AQ84+'Investissement PER'!AN83+'Investissement PER'!AK83+'Investissement PER'!AH83+'Investissement PER'!BF83+'Investissement PER'!BI83+'Investissement PER'!BL83+'Investissement PER'!BO83+'Investissement PER'!AE83</f>
        <v>0</v>
      </c>
      <c r="J80" s="269">
        <f t="shared" si="4"/>
        <v>0</v>
      </c>
      <c r="L80" s="267">
        <f t="shared" si="5"/>
        <v>0</v>
      </c>
      <c r="M80" s="57" t="str">
        <f>IF(AND(D80&lt;&gt;'Investissement PEE'!Z83,Synthèse!H80&lt;&gt;'Investissement PEE'!AA83),"Les montants répartis ne correspondent pas aux montants de prime de partage de la valeur et d'abondement dans l'onglet 'Investissement PEE'",IF(D80&lt;&gt;'Investissement PEE'!Z83,"Le montant réparti en prime de partage de la valeur ne correspond pas au montant total de PPV indiqué dans l'onglet 'Investissement PEE'",IF(H80&lt;&gt;'Investissement PEE'!AA83,"Le montant réparti ne correspond pas au montant total d'abondement indiqué dans l'onglet 'PEE'","")))</f>
        <v/>
      </c>
      <c r="N80" s="90" t="str">
        <f>IF(AND(E80&lt;&gt;'Investissement PER'!Z83,Synthèse!I80&lt;&gt;'Investissement PER'!AA83),"Les montants répartis ne correspondent pas aux montants de prime de partage de la valeur et d'abondement dans l'onglet 'Investissement PER'",IF(E80&lt;&gt;'Investissement PER'!Z83,"Le montant réparti en prime de partage de la valeur ne correspond pas au montant total de PPV indiqué dans l'onglet 'Investissement PER'",IF(I80&lt;&gt;'Investissement PER'!AA83,"Le montant réparti ne correspond pas au montant total d'abondement indiqué dans l'onglet 'Investissement PER’","")))</f>
        <v/>
      </c>
    </row>
    <row r="81" spans="1:14" x14ac:dyDescent="0.25">
      <c r="A81" s="58">
        <f>'Investissement PEE'!D84</f>
        <v>0</v>
      </c>
      <c r="B81" s="28">
        <f>'Investissement PEE'!F84</f>
        <v>0</v>
      </c>
      <c r="C81" s="48">
        <f>'Investissement PEE'!H84</f>
        <v>0</v>
      </c>
      <c r="D81" s="56">
        <f>SUM('Investissement PEE'!AD84+'Investissement PEE'!AG84+'Investissement PEE'!AJ84+'Investissement PEE'!AM84+'Investissement PEE'!AP84+'Investissement PEE'!AS84+'Investissement PEE'!AV84+'Investissement PEE'!AY84+'Investissement PEE'!BB84+'Investissement PEE'!BE84+'Investissement PEE'!BH84+'Investissement PEE'!BK84)</f>
        <v>0</v>
      </c>
      <c r="E81" s="49">
        <f>SUM('Investissement PER'!AG84+'Investissement PER'!AJ84+'Investissement PER'!AM84+'Investissement PER'!AP85+'Investissement PER'!AS84+'Investissement PER'!AV84+'Investissement PER'!AY84+'Investissement PER'!BB84+'Investissement PER'!BE84+'Investissement PER'!BH84+'Investissement PER'!BK84+'Investissement PER'!BN84+'Investissement PER'!AD84)</f>
        <v>0</v>
      </c>
      <c r="F81" s="271">
        <f t="shared" si="3"/>
        <v>0</v>
      </c>
      <c r="H81" s="47">
        <f>'Investissement PEE'!AE84+'Investissement PEE'!AH84+'Investissement PEE'!AK84+'Investissement PEE'!AN84+'Investissement PEE'!AQ84+'Investissement PEE'!AT84+'Investissement PEE'!AW84+'Investissement PEE'!AZ84+'Investissement PEE'!BC84+'Investissement PEE'!BF84+'Investissement PEE'!BI84+'Investissement PEE'!BL84</f>
        <v>0</v>
      </c>
      <c r="I81" s="50">
        <f>'Investissement PER'!BC84+'Investissement PER'!AZ84+'Investissement PER'!AW84+'Investissement PER'!AT84+'Investissement PER'!AQ85+'Investissement PER'!AN84+'Investissement PER'!AK84+'Investissement PER'!AH84+'Investissement PER'!BF84+'Investissement PER'!BI84+'Investissement PER'!BL84+'Investissement PER'!BO84+'Investissement PER'!AE84</f>
        <v>0</v>
      </c>
      <c r="J81" s="269">
        <f t="shared" si="4"/>
        <v>0</v>
      </c>
      <c r="L81" s="267">
        <f t="shared" si="5"/>
        <v>0</v>
      </c>
      <c r="M81" s="57" t="str">
        <f>IF(AND(D81&lt;&gt;'Investissement PEE'!Z84,Synthèse!H81&lt;&gt;'Investissement PEE'!AA84),"Les montants répartis ne correspondent pas aux montants de prime de partage de la valeur et d'abondement dans l'onglet 'Investissement PEE'",IF(D81&lt;&gt;'Investissement PEE'!Z84,"Le montant réparti en prime de partage de la valeur ne correspond pas au montant total de PPV indiqué dans l'onglet 'Investissement PEE'",IF(H81&lt;&gt;'Investissement PEE'!AA84,"Le montant réparti ne correspond pas au montant total d'abondement indiqué dans l'onglet 'PEE'","")))</f>
        <v/>
      </c>
      <c r="N81" s="90" t="str">
        <f>IF(AND(E81&lt;&gt;'Investissement PER'!Z84,Synthèse!I81&lt;&gt;'Investissement PER'!AA84),"Les montants répartis ne correspondent pas aux montants de prime de partage de la valeur et d'abondement dans l'onglet 'Investissement PER'",IF(E81&lt;&gt;'Investissement PER'!Z84,"Le montant réparti en prime de partage de la valeur ne correspond pas au montant total de PPV indiqué dans l'onglet 'Investissement PER'",IF(I81&lt;&gt;'Investissement PER'!AA84,"Le montant réparti ne correspond pas au montant total d'abondement indiqué dans l'onglet 'Investissement PER’","")))</f>
        <v/>
      </c>
    </row>
    <row r="82" spans="1:14" x14ac:dyDescent="0.25">
      <c r="A82" s="58">
        <f>'Investissement PEE'!D85</f>
        <v>0</v>
      </c>
      <c r="B82" s="28">
        <f>'Investissement PEE'!F85</f>
        <v>0</v>
      </c>
      <c r="C82" s="48">
        <f>'Investissement PEE'!H85</f>
        <v>0</v>
      </c>
      <c r="D82" s="56">
        <f>SUM('Investissement PEE'!AD85+'Investissement PEE'!AG85+'Investissement PEE'!AJ85+'Investissement PEE'!AM85+'Investissement PEE'!AP85+'Investissement PEE'!AS85+'Investissement PEE'!AV85+'Investissement PEE'!AY85+'Investissement PEE'!BB85+'Investissement PEE'!BE85+'Investissement PEE'!BH85+'Investissement PEE'!BK85)</f>
        <v>0</v>
      </c>
      <c r="E82" s="49">
        <f>SUM('Investissement PER'!AG85+'Investissement PER'!AJ85+'Investissement PER'!AM85+'Investissement PER'!AP86+'Investissement PER'!AS85+'Investissement PER'!AV85+'Investissement PER'!AY85+'Investissement PER'!BB85+'Investissement PER'!BE85+'Investissement PER'!BH85+'Investissement PER'!BK85+'Investissement PER'!BN85+'Investissement PER'!AD85)</f>
        <v>0</v>
      </c>
      <c r="F82" s="271">
        <f t="shared" si="3"/>
        <v>0</v>
      </c>
      <c r="H82" s="47">
        <f>'Investissement PEE'!AE85+'Investissement PEE'!AH85+'Investissement PEE'!AK85+'Investissement PEE'!AN85+'Investissement PEE'!AQ85+'Investissement PEE'!AT85+'Investissement PEE'!AW85+'Investissement PEE'!AZ85+'Investissement PEE'!BC85+'Investissement PEE'!BF85+'Investissement PEE'!BI85+'Investissement PEE'!BL85</f>
        <v>0</v>
      </c>
      <c r="I82" s="50">
        <f>'Investissement PER'!BC85+'Investissement PER'!AZ85+'Investissement PER'!AW85+'Investissement PER'!AT85+'Investissement PER'!AQ86+'Investissement PER'!AN85+'Investissement PER'!AK85+'Investissement PER'!AH85+'Investissement PER'!BF85+'Investissement PER'!BI85+'Investissement PER'!BL85+'Investissement PER'!BO85+'Investissement PER'!AE85</f>
        <v>0</v>
      </c>
      <c r="J82" s="269">
        <f t="shared" si="4"/>
        <v>0</v>
      </c>
      <c r="L82" s="267">
        <f t="shared" si="5"/>
        <v>0</v>
      </c>
      <c r="M82" s="57" t="str">
        <f>IF(AND(D82&lt;&gt;'Investissement PEE'!Z85,Synthèse!H82&lt;&gt;'Investissement PEE'!AA85),"Les montants répartis ne correspondent pas aux montants de prime de partage de la valeur et d'abondement dans l'onglet 'Investissement PEE'",IF(D82&lt;&gt;'Investissement PEE'!Z85,"Le montant réparti en prime de partage de la valeur ne correspond pas au montant total de PPV indiqué dans l'onglet 'Investissement PEE'",IF(H82&lt;&gt;'Investissement PEE'!AA85,"Le montant réparti ne correspond pas au montant total d'abondement indiqué dans l'onglet 'PEE'","")))</f>
        <v/>
      </c>
      <c r="N82" s="90" t="str">
        <f>IF(AND(E82&lt;&gt;'Investissement PER'!Z85,Synthèse!I82&lt;&gt;'Investissement PER'!AA85),"Les montants répartis ne correspondent pas aux montants de prime de partage de la valeur et d'abondement dans l'onglet 'Investissement PER'",IF(E82&lt;&gt;'Investissement PER'!Z85,"Le montant réparti en prime de partage de la valeur ne correspond pas au montant total de PPV indiqué dans l'onglet 'Investissement PER'",IF(I82&lt;&gt;'Investissement PER'!AA85,"Le montant réparti ne correspond pas au montant total d'abondement indiqué dans l'onglet 'Investissement PER’","")))</f>
        <v/>
      </c>
    </row>
    <row r="83" spans="1:14" x14ac:dyDescent="0.25">
      <c r="A83" s="58">
        <f>'Investissement PEE'!D86</f>
        <v>0</v>
      </c>
      <c r="B83" s="28">
        <f>'Investissement PEE'!F86</f>
        <v>0</v>
      </c>
      <c r="C83" s="48">
        <f>'Investissement PEE'!H86</f>
        <v>0</v>
      </c>
      <c r="D83" s="56">
        <f>SUM('Investissement PEE'!AD86+'Investissement PEE'!AG86+'Investissement PEE'!AJ86+'Investissement PEE'!AM86+'Investissement PEE'!AP86+'Investissement PEE'!AS86+'Investissement PEE'!AV86+'Investissement PEE'!AY86+'Investissement PEE'!BB86+'Investissement PEE'!BE86+'Investissement PEE'!BH86+'Investissement PEE'!BK86)</f>
        <v>0</v>
      </c>
      <c r="E83" s="49">
        <f>SUM('Investissement PER'!AG86+'Investissement PER'!AJ86+'Investissement PER'!AM86+'Investissement PER'!AP87+'Investissement PER'!AS86+'Investissement PER'!AV86+'Investissement PER'!AY86+'Investissement PER'!BB86+'Investissement PER'!BE86+'Investissement PER'!BH86+'Investissement PER'!BK86+'Investissement PER'!BN86+'Investissement PER'!AD86)</f>
        <v>0</v>
      </c>
      <c r="F83" s="271">
        <f t="shared" si="3"/>
        <v>0</v>
      </c>
      <c r="H83" s="47">
        <f>'Investissement PEE'!AE86+'Investissement PEE'!AH86+'Investissement PEE'!AK86+'Investissement PEE'!AN86+'Investissement PEE'!AQ86+'Investissement PEE'!AT86+'Investissement PEE'!AW86+'Investissement PEE'!AZ86+'Investissement PEE'!BC86+'Investissement PEE'!BF86+'Investissement PEE'!BI86+'Investissement PEE'!BL86</f>
        <v>0</v>
      </c>
      <c r="I83" s="50">
        <f>'Investissement PER'!BC86+'Investissement PER'!AZ86+'Investissement PER'!AW86+'Investissement PER'!AT86+'Investissement PER'!AQ87+'Investissement PER'!AN86+'Investissement PER'!AK86+'Investissement PER'!AH86+'Investissement PER'!BF86+'Investissement PER'!BI86+'Investissement PER'!BL86+'Investissement PER'!BO86+'Investissement PER'!AE86</f>
        <v>0</v>
      </c>
      <c r="J83" s="269">
        <f t="shared" si="4"/>
        <v>0</v>
      </c>
      <c r="L83" s="267">
        <f t="shared" si="5"/>
        <v>0</v>
      </c>
      <c r="M83" s="57" t="str">
        <f>IF(AND(D83&lt;&gt;'Investissement PEE'!Z86,Synthèse!H83&lt;&gt;'Investissement PEE'!AA86),"Les montants répartis ne correspondent pas aux montants de prime de partage de la valeur et d'abondement dans l'onglet 'Investissement PEE'",IF(D83&lt;&gt;'Investissement PEE'!Z86,"Le montant réparti en prime de partage de la valeur ne correspond pas au montant total de PPV indiqué dans l'onglet 'Investissement PEE'",IF(H83&lt;&gt;'Investissement PEE'!AA86,"Le montant réparti ne correspond pas au montant total d'abondement indiqué dans l'onglet 'PEE'","")))</f>
        <v/>
      </c>
      <c r="N83" s="90" t="str">
        <f>IF(AND(E83&lt;&gt;'Investissement PER'!Z86,Synthèse!I83&lt;&gt;'Investissement PER'!AA86),"Les montants répartis ne correspondent pas aux montants de prime de partage de la valeur et d'abondement dans l'onglet 'Investissement PER'",IF(E83&lt;&gt;'Investissement PER'!Z86,"Le montant réparti en prime de partage de la valeur ne correspond pas au montant total de PPV indiqué dans l'onglet 'Investissement PER'",IF(I83&lt;&gt;'Investissement PER'!AA86,"Le montant réparti ne correspond pas au montant total d'abondement indiqué dans l'onglet 'Investissement PER’","")))</f>
        <v/>
      </c>
    </row>
    <row r="84" spans="1:14" x14ac:dyDescent="0.25">
      <c r="A84" s="58">
        <f>'Investissement PEE'!D87</f>
        <v>0</v>
      </c>
      <c r="B84" s="28">
        <f>'Investissement PEE'!F87</f>
        <v>0</v>
      </c>
      <c r="C84" s="48">
        <f>'Investissement PEE'!H87</f>
        <v>0</v>
      </c>
      <c r="D84" s="56">
        <f>SUM('Investissement PEE'!AD87+'Investissement PEE'!AG87+'Investissement PEE'!AJ87+'Investissement PEE'!AM87+'Investissement PEE'!AP87+'Investissement PEE'!AS87+'Investissement PEE'!AV87+'Investissement PEE'!AY87+'Investissement PEE'!BB87+'Investissement PEE'!BE87+'Investissement PEE'!BH87+'Investissement PEE'!BK87)</f>
        <v>0</v>
      </c>
      <c r="E84" s="49">
        <f>SUM('Investissement PER'!AG87+'Investissement PER'!AJ87+'Investissement PER'!AM87+'Investissement PER'!AP88+'Investissement PER'!AS87+'Investissement PER'!AV87+'Investissement PER'!AY87+'Investissement PER'!BB87+'Investissement PER'!BE87+'Investissement PER'!BH87+'Investissement PER'!BK87+'Investissement PER'!BN87+'Investissement PER'!AD87)</f>
        <v>0</v>
      </c>
      <c r="F84" s="271">
        <f t="shared" si="3"/>
        <v>0</v>
      </c>
      <c r="H84" s="47">
        <f>'Investissement PEE'!AE87+'Investissement PEE'!AH87+'Investissement PEE'!AK87+'Investissement PEE'!AN87+'Investissement PEE'!AQ87+'Investissement PEE'!AT87+'Investissement PEE'!AW87+'Investissement PEE'!AZ87+'Investissement PEE'!BC87+'Investissement PEE'!BF87+'Investissement PEE'!BI87+'Investissement PEE'!BL87</f>
        <v>0</v>
      </c>
      <c r="I84" s="50">
        <f>'Investissement PER'!BC87+'Investissement PER'!AZ87+'Investissement PER'!AW87+'Investissement PER'!AT87+'Investissement PER'!AQ88+'Investissement PER'!AN87+'Investissement PER'!AK87+'Investissement PER'!AH87+'Investissement PER'!BF87+'Investissement PER'!BI87+'Investissement PER'!BL87+'Investissement PER'!BO87+'Investissement PER'!AE87</f>
        <v>0</v>
      </c>
      <c r="J84" s="269">
        <f t="shared" si="4"/>
        <v>0</v>
      </c>
      <c r="L84" s="267">
        <f t="shared" si="5"/>
        <v>0</v>
      </c>
      <c r="M84" s="57" t="str">
        <f>IF(AND(D84&lt;&gt;'Investissement PEE'!Z87,Synthèse!H84&lt;&gt;'Investissement PEE'!AA87),"Les montants répartis ne correspondent pas aux montants de prime de partage de la valeur et d'abondement dans l'onglet 'Investissement PEE'",IF(D84&lt;&gt;'Investissement PEE'!Z87,"Le montant réparti en prime de partage de la valeur ne correspond pas au montant total de PPV indiqué dans l'onglet 'Investissement PEE'",IF(H84&lt;&gt;'Investissement PEE'!AA87,"Le montant réparti ne correspond pas au montant total d'abondement indiqué dans l'onglet 'PEE'","")))</f>
        <v/>
      </c>
      <c r="N84" s="90" t="str">
        <f>IF(AND(E84&lt;&gt;'Investissement PER'!Z87,Synthèse!I84&lt;&gt;'Investissement PER'!AA87),"Les montants répartis ne correspondent pas aux montants de prime de partage de la valeur et d'abondement dans l'onglet 'Investissement PER'",IF(E84&lt;&gt;'Investissement PER'!Z87,"Le montant réparti en prime de partage de la valeur ne correspond pas au montant total de PPV indiqué dans l'onglet 'Investissement PER'",IF(I84&lt;&gt;'Investissement PER'!AA87,"Le montant réparti ne correspond pas au montant total d'abondement indiqué dans l'onglet 'Investissement PER’","")))</f>
        <v/>
      </c>
    </row>
    <row r="85" spans="1:14" x14ac:dyDescent="0.25">
      <c r="A85" s="58">
        <f>'Investissement PEE'!D88</f>
        <v>0</v>
      </c>
      <c r="B85" s="28">
        <f>'Investissement PEE'!F88</f>
        <v>0</v>
      </c>
      <c r="C85" s="48">
        <f>'Investissement PEE'!H88</f>
        <v>0</v>
      </c>
      <c r="D85" s="56">
        <f>SUM('Investissement PEE'!AD88+'Investissement PEE'!AG88+'Investissement PEE'!AJ88+'Investissement PEE'!AM88+'Investissement PEE'!AP88+'Investissement PEE'!AS88+'Investissement PEE'!AV88+'Investissement PEE'!AY88+'Investissement PEE'!BB88+'Investissement PEE'!BE88+'Investissement PEE'!BH88+'Investissement PEE'!BK88)</f>
        <v>0</v>
      </c>
      <c r="E85" s="49">
        <f>SUM('Investissement PER'!AG88+'Investissement PER'!AJ88+'Investissement PER'!AM88+'Investissement PER'!AP89+'Investissement PER'!AS88+'Investissement PER'!AV88+'Investissement PER'!AY88+'Investissement PER'!BB88+'Investissement PER'!BE88+'Investissement PER'!BH88+'Investissement PER'!BK88+'Investissement PER'!BN88+'Investissement PER'!AD88)</f>
        <v>0</v>
      </c>
      <c r="F85" s="271">
        <f t="shared" si="3"/>
        <v>0</v>
      </c>
      <c r="H85" s="47">
        <f>'Investissement PEE'!AE88+'Investissement PEE'!AH88+'Investissement PEE'!AK88+'Investissement PEE'!AN88+'Investissement PEE'!AQ88+'Investissement PEE'!AT88+'Investissement PEE'!AW88+'Investissement PEE'!AZ88+'Investissement PEE'!BC88+'Investissement PEE'!BF88+'Investissement PEE'!BI88+'Investissement PEE'!BL88</f>
        <v>0</v>
      </c>
      <c r="I85" s="50">
        <f>'Investissement PER'!BC88+'Investissement PER'!AZ88+'Investissement PER'!AW88+'Investissement PER'!AT88+'Investissement PER'!AQ89+'Investissement PER'!AN88+'Investissement PER'!AK88+'Investissement PER'!AH88+'Investissement PER'!BF88+'Investissement PER'!BI88+'Investissement PER'!BL88+'Investissement PER'!BO88+'Investissement PER'!AE88</f>
        <v>0</v>
      </c>
      <c r="J85" s="269">
        <f t="shared" si="4"/>
        <v>0</v>
      </c>
      <c r="L85" s="267">
        <f t="shared" si="5"/>
        <v>0</v>
      </c>
      <c r="M85" s="57" t="str">
        <f>IF(AND(D85&lt;&gt;'Investissement PEE'!Z88,Synthèse!H85&lt;&gt;'Investissement PEE'!AA88),"Les montants répartis ne correspondent pas aux montants de prime de partage de la valeur et d'abondement dans l'onglet 'Investissement PEE'",IF(D85&lt;&gt;'Investissement PEE'!Z88,"Le montant réparti en prime de partage de la valeur ne correspond pas au montant total de PPV indiqué dans l'onglet 'Investissement PEE'",IF(H85&lt;&gt;'Investissement PEE'!AA88,"Le montant réparti ne correspond pas au montant total d'abondement indiqué dans l'onglet 'PEE'","")))</f>
        <v/>
      </c>
      <c r="N85" s="90" t="str">
        <f>IF(AND(E85&lt;&gt;'Investissement PER'!Z88,Synthèse!I85&lt;&gt;'Investissement PER'!AA88),"Les montants répartis ne correspondent pas aux montants de prime de partage de la valeur et d'abondement dans l'onglet 'Investissement PER'",IF(E85&lt;&gt;'Investissement PER'!Z88,"Le montant réparti en prime de partage de la valeur ne correspond pas au montant total de PPV indiqué dans l'onglet 'Investissement PER'",IF(I85&lt;&gt;'Investissement PER'!AA88,"Le montant réparti ne correspond pas au montant total d'abondement indiqué dans l'onglet 'Investissement PER’","")))</f>
        <v/>
      </c>
    </row>
    <row r="86" spans="1:14" x14ac:dyDescent="0.25">
      <c r="A86" s="58">
        <f>'Investissement PEE'!D89</f>
        <v>0</v>
      </c>
      <c r="B86" s="28">
        <f>'Investissement PEE'!F89</f>
        <v>0</v>
      </c>
      <c r="C86" s="48">
        <f>'Investissement PEE'!H89</f>
        <v>0</v>
      </c>
      <c r="D86" s="56">
        <f>SUM('Investissement PEE'!AD89+'Investissement PEE'!AG89+'Investissement PEE'!AJ89+'Investissement PEE'!AM89+'Investissement PEE'!AP89+'Investissement PEE'!AS89+'Investissement PEE'!AV89+'Investissement PEE'!AY89+'Investissement PEE'!BB89+'Investissement PEE'!BE89+'Investissement PEE'!BH89+'Investissement PEE'!BK89)</f>
        <v>0</v>
      </c>
      <c r="E86" s="49">
        <f>SUM('Investissement PER'!AG89+'Investissement PER'!AJ89+'Investissement PER'!AM89+'Investissement PER'!AP90+'Investissement PER'!AS89+'Investissement PER'!AV89+'Investissement PER'!AY89+'Investissement PER'!BB89+'Investissement PER'!BE89+'Investissement PER'!BH89+'Investissement PER'!BK89+'Investissement PER'!BN89+'Investissement PER'!AD89)</f>
        <v>0</v>
      </c>
      <c r="F86" s="271">
        <f t="shared" si="3"/>
        <v>0</v>
      </c>
      <c r="H86" s="47">
        <f>'Investissement PEE'!AE89+'Investissement PEE'!AH89+'Investissement PEE'!AK89+'Investissement PEE'!AN89+'Investissement PEE'!AQ89+'Investissement PEE'!AT89+'Investissement PEE'!AW89+'Investissement PEE'!AZ89+'Investissement PEE'!BC89+'Investissement PEE'!BF89+'Investissement PEE'!BI89+'Investissement PEE'!BL89</f>
        <v>0</v>
      </c>
      <c r="I86" s="50">
        <f>'Investissement PER'!BC89+'Investissement PER'!AZ89+'Investissement PER'!AW89+'Investissement PER'!AT89+'Investissement PER'!AQ90+'Investissement PER'!AN89+'Investissement PER'!AK89+'Investissement PER'!AH89+'Investissement PER'!BF89+'Investissement PER'!BI89+'Investissement PER'!BL89+'Investissement PER'!BO89+'Investissement PER'!AE89</f>
        <v>0</v>
      </c>
      <c r="J86" s="269">
        <f t="shared" si="4"/>
        <v>0</v>
      </c>
      <c r="L86" s="267">
        <f t="shared" si="5"/>
        <v>0</v>
      </c>
      <c r="M86" s="57" t="str">
        <f>IF(AND(D86&lt;&gt;'Investissement PEE'!Z89,Synthèse!H86&lt;&gt;'Investissement PEE'!AA89),"Les montants répartis ne correspondent pas aux montants de prime de partage de la valeur et d'abondement dans l'onglet 'Investissement PEE'",IF(D86&lt;&gt;'Investissement PEE'!Z89,"Le montant réparti en prime de partage de la valeur ne correspond pas au montant total de PPV indiqué dans l'onglet 'Investissement PEE'",IF(H86&lt;&gt;'Investissement PEE'!AA89,"Le montant réparti ne correspond pas au montant total d'abondement indiqué dans l'onglet 'PEE'","")))</f>
        <v/>
      </c>
      <c r="N86" s="90" t="str">
        <f>IF(AND(E86&lt;&gt;'Investissement PER'!Z89,Synthèse!I86&lt;&gt;'Investissement PER'!AA89),"Les montants répartis ne correspondent pas aux montants de prime de partage de la valeur et d'abondement dans l'onglet 'Investissement PER'",IF(E86&lt;&gt;'Investissement PER'!Z89,"Le montant réparti en prime de partage de la valeur ne correspond pas au montant total de PPV indiqué dans l'onglet 'Investissement PER'",IF(I86&lt;&gt;'Investissement PER'!AA89,"Le montant réparti ne correspond pas au montant total d'abondement indiqué dans l'onglet 'Investissement PER’","")))</f>
        <v/>
      </c>
    </row>
    <row r="87" spans="1:14" x14ac:dyDescent="0.25">
      <c r="A87" s="58">
        <f>'Investissement PEE'!D90</f>
        <v>0</v>
      </c>
      <c r="B87" s="28">
        <f>'Investissement PEE'!F90</f>
        <v>0</v>
      </c>
      <c r="C87" s="48">
        <f>'Investissement PEE'!H90</f>
        <v>0</v>
      </c>
      <c r="D87" s="56">
        <f>SUM('Investissement PEE'!AD90+'Investissement PEE'!AG90+'Investissement PEE'!AJ90+'Investissement PEE'!AM90+'Investissement PEE'!AP90+'Investissement PEE'!AS90+'Investissement PEE'!AV90+'Investissement PEE'!AY90+'Investissement PEE'!BB90+'Investissement PEE'!BE90+'Investissement PEE'!BH90+'Investissement PEE'!BK90)</f>
        <v>0</v>
      </c>
      <c r="E87" s="49">
        <f>SUM('Investissement PER'!AG90+'Investissement PER'!AJ90+'Investissement PER'!AM90+'Investissement PER'!AP91+'Investissement PER'!AS90+'Investissement PER'!AV90+'Investissement PER'!AY90+'Investissement PER'!BB90+'Investissement PER'!BE90+'Investissement PER'!BH90+'Investissement PER'!BK90+'Investissement PER'!BN90+'Investissement PER'!AD90)</f>
        <v>0</v>
      </c>
      <c r="F87" s="271">
        <f t="shared" si="3"/>
        <v>0</v>
      </c>
      <c r="H87" s="47">
        <f>'Investissement PEE'!AE90+'Investissement PEE'!AH90+'Investissement PEE'!AK90+'Investissement PEE'!AN90+'Investissement PEE'!AQ90+'Investissement PEE'!AT90+'Investissement PEE'!AW90+'Investissement PEE'!AZ90+'Investissement PEE'!BC90+'Investissement PEE'!BF90+'Investissement PEE'!BI90+'Investissement PEE'!BL90</f>
        <v>0</v>
      </c>
      <c r="I87" s="50">
        <f>'Investissement PER'!BC90+'Investissement PER'!AZ90+'Investissement PER'!AW90+'Investissement PER'!AT90+'Investissement PER'!AQ91+'Investissement PER'!AN90+'Investissement PER'!AK90+'Investissement PER'!AH90+'Investissement PER'!BF90+'Investissement PER'!BI90+'Investissement PER'!BL90+'Investissement PER'!BO90+'Investissement PER'!AE90</f>
        <v>0</v>
      </c>
      <c r="J87" s="269">
        <f t="shared" si="4"/>
        <v>0</v>
      </c>
      <c r="L87" s="267">
        <f t="shared" si="5"/>
        <v>0</v>
      </c>
      <c r="M87" s="57" t="str">
        <f>IF(AND(D87&lt;&gt;'Investissement PEE'!Z90,Synthèse!H87&lt;&gt;'Investissement PEE'!AA90),"Les montants répartis ne correspondent pas aux montants de prime de partage de la valeur et d'abondement dans l'onglet 'Investissement PEE'",IF(D87&lt;&gt;'Investissement PEE'!Z90,"Le montant réparti en prime de partage de la valeur ne correspond pas au montant total de PPV indiqué dans l'onglet 'Investissement PEE'",IF(H87&lt;&gt;'Investissement PEE'!AA90,"Le montant réparti ne correspond pas au montant total d'abondement indiqué dans l'onglet 'PEE'","")))</f>
        <v/>
      </c>
      <c r="N87" s="90" t="str">
        <f>IF(AND(E87&lt;&gt;'Investissement PER'!Z90,Synthèse!I87&lt;&gt;'Investissement PER'!AA90),"Les montants répartis ne correspondent pas aux montants de prime de partage de la valeur et d'abondement dans l'onglet 'Investissement PER'",IF(E87&lt;&gt;'Investissement PER'!Z90,"Le montant réparti en prime de partage de la valeur ne correspond pas au montant total de PPV indiqué dans l'onglet 'Investissement PER'",IF(I87&lt;&gt;'Investissement PER'!AA90,"Le montant réparti ne correspond pas au montant total d'abondement indiqué dans l'onglet 'Investissement PER’","")))</f>
        <v/>
      </c>
    </row>
    <row r="88" spans="1:14" x14ac:dyDescent="0.25">
      <c r="A88" s="58">
        <f>'Investissement PEE'!D91</f>
        <v>0</v>
      </c>
      <c r="B88" s="28">
        <f>'Investissement PEE'!F91</f>
        <v>0</v>
      </c>
      <c r="C88" s="48">
        <f>'Investissement PEE'!H91</f>
        <v>0</v>
      </c>
      <c r="D88" s="56">
        <f>SUM('Investissement PEE'!AD91+'Investissement PEE'!AG91+'Investissement PEE'!AJ91+'Investissement PEE'!AM91+'Investissement PEE'!AP91+'Investissement PEE'!AS91+'Investissement PEE'!AV91+'Investissement PEE'!AY91+'Investissement PEE'!BB91+'Investissement PEE'!BE91+'Investissement PEE'!BH91+'Investissement PEE'!BK91)</f>
        <v>0</v>
      </c>
      <c r="E88" s="49">
        <f>SUM('Investissement PER'!AG91+'Investissement PER'!AJ91+'Investissement PER'!AM91+'Investissement PER'!AP92+'Investissement PER'!AS91+'Investissement PER'!AV91+'Investissement PER'!AY91+'Investissement PER'!BB91+'Investissement PER'!BE91+'Investissement PER'!BH91+'Investissement PER'!BK91+'Investissement PER'!BN91+'Investissement PER'!AD91)</f>
        <v>0</v>
      </c>
      <c r="F88" s="271">
        <f t="shared" si="3"/>
        <v>0</v>
      </c>
      <c r="H88" s="47">
        <f>'Investissement PEE'!AE91+'Investissement PEE'!AH91+'Investissement PEE'!AK91+'Investissement PEE'!AN91+'Investissement PEE'!AQ91+'Investissement PEE'!AT91+'Investissement PEE'!AW91+'Investissement PEE'!AZ91+'Investissement PEE'!BC91+'Investissement PEE'!BF91+'Investissement PEE'!BI91+'Investissement PEE'!BL91</f>
        <v>0</v>
      </c>
      <c r="I88" s="50">
        <f>'Investissement PER'!BC91+'Investissement PER'!AZ91+'Investissement PER'!AW91+'Investissement PER'!AT91+'Investissement PER'!AQ92+'Investissement PER'!AN91+'Investissement PER'!AK91+'Investissement PER'!AH91+'Investissement PER'!BF91+'Investissement PER'!BI91+'Investissement PER'!BL91+'Investissement PER'!BO91+'Investissement PER'!AE91</f>
        <v>0</v>
      </c>
      <c r="J88" s="269">
        <f t="shared" si="4"/>
        <v>0</v>
      </c>
      <c r="L88" s="267">
        <f t="shared" si="5"/>
        <v>0</v>
      </c>
      <c r="M88" s="57" t="str">
        <f>IF(AND(D88&lt;&gt;'Investissement PEE'!Z91,Synthèse!H88&lt;&gt;'Investissement PEE'!AA91),"Les montants répartis ne correspondent pas aux montants de prime de partage de la valeur et d'abondement dans l'onglet 'Investissement PEE'",IF(D88&lt;&gt;'Investissement PEE'!Z91,"Le montant réparti en prime de partage de la valeur ne correspond pas au montant total de PPV indiqué dans l'onglet 'Investissement PEE'",IF(H88&lt;&gt;'Investissement PEE'!AA91,"Le montant réparti ne correspond pas au montant total d'abondement indiqué dans l'onglet 'PEE'","")))</f>
        <v/>
      </c>
      <c r="N88" s="90" t="str">
        <f>IF(AND(E88&lt;&gt;'Investissement PER'!Z91,Synthèse!I88&lt;&gt;'Investissement PER'!AA91),"Les montants répartis ne correspondent pas aux montants de prime de partage de la valeur et d'abondement dans l'onglet 'Investissement PER'",IF(E88&lt;&gt;'Investissement PER'!Z91,"Le montant réparti en prime de partage de la valeur ne correspond pas au montant total de PPV indiqué dans l'onglet 'Investissement PER'",IF(I88&lt;&gt;'Investissement PER'!AA91,"Le montant réparti ne correspond pas au montant total d'abondement indiqué dans l'onglet 'Investissement PER’","")))</f>
        <v/>
      </c>
    </row>
    <row r="89" spans="1:14" x14ac:dyDescent="0.25">
      <c r="A89" s="58">
        <f>'Investissement PEE'!D92</f>
        <v>0</v>
      </c>
      <c r="B89" s="28">
        <f>'Investissement PEE'!F92</f>
        <v>0</v>
      </c>
      <c r="C89" s="48">
        <f>'Investissement PEE'!H92</f>
        <v>0</v>
      </c>
      <c r="D89" s="56">
        <f>SUM('Investissement PEE'!AD92+'Investissement PEE'!AG92+'Investissement PEE'!AJ92+'Investissement PEE'!AM92+'Investissement PEE'!AP92+'Investissement PEE'!AS92+'Investissement PEE'!AV92+'Investissement PEE'!AY92+'Investissement PEE'!BB92+'Investissement PEE'!BE92+'Investissement PEE'!BH92+'Investissement PEE'!BK92)</f>
        <v>0</v>
      </c>
      <c r="E89" s="49">
        <f>SUM('Investissement PER'!AG92+'Investissement PER'!AJ92+'Investissement PER'!AM92+'Investissement PER'!AP93+'Investissement PER'!AS92+'Investissement PER'!AV92+'Investissement PER'!AY92+'Investissement PER'!BB92+'Investissement PER'!BE92+'Investissement PER'!BH92+'Investissement PER'!BK92+'Investissement PER'!BN92+'Investissement PER'!AD92)</f>
        <v>0</v>
      </c>
      <c r="F89" s="271">
        <f t="shared" si="3"/>
        <v>0</v>
      </c>
      <c r="H89" s="47">
        <f>'Investissement PEE'!AE92+'Investissement PEE'!AH92+'Investissement PEE'!AK92+'Investissement PEE'!AN92+'Investissement PEE'!AQ92+'Investissement PEE'!AT92+'Investissement PEE'!AW92+'Investissement PEE'!AZ92+'Investissement PEE'!BC92+'Investissement PEE'!BF92+'Investissement PEE'!BI92+'Investissement PEE'!BL92</f>
        <v>0</v>
      </c>
      <c r="I89" s="50">
        <f>'Investissement PER'!BC92+'Investissement PER'!AZ92+'Investissement PER'!AW92+'Investissement PER'!AT92+'Investissement PER'!AQ93+'Investissement PER'!AN92+'Investissement PER'!AK92+'Investissement PER'!AH92+'Investissement PER'!BF92+'Investissement PER'!BI92+'Investissement PER'!BL92+'Investissement PER'!BO92+'Investissement PER'!AE92</f>
        <v>0</v>
      </c>
      <c r="J89" s="269">
        <f t="shared" si="4"/>
        <v>0</v>
      </c>
      <c r="L89" s="267">
        <f t="shared" si="5"/>
        <v>0</v>
      </c>
      <c r="M89" s="57" t="str">
        <f>IF(AND(D89&lt;&gt;'Investissement PEE'!Z92,Synthèse!H89&lt;&gt;'Investissement PEE'!AA92),"Les montants répartis ne correspondent pas aux montants de prime de partage de la valeur et d'abondement dans l'onglet 'Investissement PEE'",IF(D89&lt;&gt;'Investissement PEE'!Z92,"Le montant réparti en prime de partage de la valeur ne correspond pas au montant total de PPV indiqué dans l'onglet 'Investissement PEE'",IF(H89&lt;&gt;'Investissement PEE'!AA92,"Le montant réparti ne correspond pas au montant total d'abondement indiqué dans l'onglet 'PEE'","")))</f>
        <v/>
      </c>
      <c r="N89" s="90" t="str">
        <f>IF(AND(E89&lt;&gt;'Investissement PER'!Z92,Synthèse!I89&lt;&gt;'Investissement PER'!AA92),"Les montants répartis ne correspondent pas aux montants de prime de partage de la valeur et d'abondement dans l'onglet 'Investissement PER'",IF(E89&lt;&gt;'Investissement PER'!Z92,"Le montant réparti en prime de partage de la valeur ne correspond pas au montant total de PPV indiqué dans l'onglet 'Investissement PER'",IF(I89&lt;&gt;'Investissement PER'!AA92,"Le montant réparti ne correspond pas au montant total d'abondement indiqué dans l'onglet 'Investissement PER’","")))</f>
        <v/>
      </c>
    </row>
    <row r="90" spans="1:14" x14ac:dyDescent="0.25">
      <c r="A90" s="58">
        <f>'Investissement PEE'!D93</f>
        <v>0</v>
      </c>
      <c r="B90" s="28">
        <f>'Investissement PEE'!F93</f>
        <v>0</v>
      </c>
      <c r="C90" s="48">
        <f>'Investissement PEE'!H93</f>
        <v>0</v>
      </c>
      <c r="D90" s="56">
        <f>SUM('Investissement PEE'!AD93+'Investissement PEE'!AG93+'Investissement PEE'!AJ93+'Investissement PEE'!AM93+'Investissement PEE'!AP93+'Investissement PEE'!AS93+'Investissement PEE'!AV93+'Investissement PEE'!AY93+'Investissement PEE'!BB93+'Investissement PEE'!BE93+'Investissement PEE'!BH93+'Investissement PEE'!BK93)</f>
        <v>0</v>
      </c>
      <c r="E90" s="49">
        <f>SUM('Investissement PER'!AG93+'Investissement PER'!AJ93+'Investissement PER'!AM93+'Investissement PER'!AP94+'Investissement PER'!AS93+'Investissement PER'!AV93+'Investissement PER'!AY93+'Investissement PER'!BB93+'Investissement PER'!BE93+'Investissement PER'!BH93+'Investissement PER'!BK93+'Investissement PER'!BN93+'Investissement PER'!AD93)</f>
        <v>0</v>
      </c>
      <c r="F90" s="271">
        <f t="shared" si="3"/>
        <v>0</v>
      </c>
      <c r="H90" s="47">
        <f>'Investissement PEE'!AE93+'Investissement PEE'!AH93+'Investissement PEE'!AK93+'Investissement PEE'!AN93+'Investissement PEE'!AQ93+'Investissement PEE'!AT93+'Investissement PEE'!AW93+'Investissement PEE'!AZ93+'Investissement PEE'!BC93+'Investissement PEE'!BF93+'Investissement PEE'!BI93+'Investissement PEE'!BL93</f>
        <v>0</v>
      </c>
      <c r="I90" s="50">
        <f>'Investissement PER'!BC93+'Investissement PER'!AZ93+'Investissement PER'!AW93+'Investissement PER'!AT93+'Investissement PER'!AQ94+'Investissement PER'!AN93+'Investissement PER'!AK93+'Investissement PER'!AH93+'Investissement PER'!BF93+'Investissement PER'!BI93+'Investissement PER'!BL93+'Investissement PER'!BO93+'Investissement PER'!AE93</f>
        <v>0</v>
      </c>
      <c r="J90" s="269">
        <f t="shared" si="4"/>
        <v>0</v>
      </c>
      <c r="L90" s="267">
        <f t="shared" si="5"/>
        <v>0</v>
      </c>
      <c r="M90" s="57" t="str">
        <f>IF(AND(D90&lt;&gt;'Investissement PEE'!Z93,Synthèse!H90&lt;&gt;'Investissement PEE'!AA93),"Les montants répartis ne correspondent pas aux montants de prime de partage de la valeur et d'abondement dans l'onglet 'Investissement PEE'",IF(D90&lt;&gt;'Investissement PEE'!Z93,"Le montant réparti en prime de partage de la valeur ne correspond pas au montant total de PPV indiqué dans l'onglet 'Investissement PEE'",IF(H90&lt;&gt;'Investissement PEE'!AA93,"Le montant réparti ne correspond pas au montant total d'abondement indiqué dans l'onglet 'PEE'","")))</f>
        <v/>
      </c>
      <c r="N90" s="90" t="str">
        <f>IF(AND(E90&lt;&gt;'Investissement PER'!Z93,Synthèse!I90&lt;&gt;'Investissement PER'!AA93),"Les montants répartis ne correspondent pas aux montants de prime de partage de la valeur et d'abondement dans l'onglet 'Investissement PER'",IF(E90&lt;&gt;'Investissement PER'!Z93,"Le montant réparti en prime de partage de la valeur ne correspond pas au montant total de PPV indiqué dans l'onglet 'Investissement PER'",IF(I90&lt;&gt;'Investissement PER'!AA93,"Le montant réparti ne correspond pas au montant total d'abondement indiqué dans l'onglet 'Investissement PER’","")))</f>
        <v/>
      </c>
    </row>
    <row r="91" spans="1:14" x14ac:dyDescent="0.25">
      <c r="A91" s="58">
        <f>'Investissement PEE'!D94</f>
        <v>0</v>
      </c>
      <c r="B91" s="28">
        <f>'Investissement PEE'!F94</f>
        <v>0</v>
      </c>
      <c r="C91" s="48">
        <f>'Investissement PEE'!H94</f>
        <v>0</v>
      </c>
      <c r="D91" s="56">
        <f>SUM('Investissement PEE'!AD94+'Investissement PEE'!AG94+'Investissement PEE'!AJ94+'Investissement PEE'!AM94+'Investissement PEE'!AP94+'Investissement PEE'!AS94+'Investissement PEE'!AV94+'Investissement PEE'!AY94+'Investissement PEE'!BB94+'Investissement PEE'!BE94+'Investissement PEE'!BH94+'Investissement PEE'!BK94)</f>
        <v>0</v>
      </c>
      <c r="E91" s="49">
        <f>SUM('Investissement PER'!AG94+'Investissement PER'!AJ94+'Investissement PER'!AM94+'Investissement PER'!AP95+'Investissement PER'!AS94+'Investissement PER'!AV94+'Investissement PER'!AY94+'Investissement PER'!BB94+'Investissement PER'!BE94+'Investissement PER'!BH94+'Investissement PER'!BK94+'Investissement PER'!BN94+'Investissement PER'!AD94)</f>
        <v>0</v>
      </c>
      <c r="F91" s="271">
        <f t="shared" si="3"/>
        <v>0</v>
      </c>
      <c r="H91" s="47">
        <f>'Investissement PEE'!AE94+'Investissement PEE'!AH94+'Investissement PEE'!AK94+'Investissement PEE'!AN94+'Investissement PEE'!AQ94+'Investissement PEE'!AT94+'Investissement PEE'!AW94+'Investissement PEE'!AZ94+'Investissement PEE'!BC94+'Investissement PEE'!BF94+'Investissement PEE'!BI94+'Investissement PEE'!BL94</f>
        <v>0</v>
      </c>
      <c r="I91" s="50">
        <f>'Investissement PER'!BC94+'Investissement PER'!AZ94+'Investissement PER'!AW94+'Investissement PER'!AT94+'Investissement PER'!AQ95+'Investissement PER'!AN94+'Investissement PER'!AK94+'Investissement PER'!AH94+'Investissement PER'!BF94+'Investissement PER'!BI94+'Investissement PER'!BL94+'Investissement PER'!BO94+'Investissement PER'!AE94</f>
        <v>0</v>
      </c>
      <c r="J91" s="269">
        <f t="shared" si="4"/>
        <v>0</v>
      </c>
      <c r="L91" s="267">
        <f t="shared" si="5"/>
        <v>0</v>
      </c>
      <c r="M91" s="57" t="str">
        <f>IF(AND(D91&lt;&gt;'Investissement PEE'!Z94,Synthèse!H91&lt;&gt;'Investissement PEE'!AA94),"Les montants répartis ne correspondent pas aux montants de prime de partage de la valeur et d'abondement dans l'onglet 'Investissement PEE'",IF(D91&lt;&gt;'Investissement PEE'!Z94,"Le montant réparti en prime de partage de la valeur ne correspond pas au montant total de PPV indiqué dans l'onglet 'Investissement PEE'",IF(H91&lt;&gt;'Investissement PEE'!AA94,"Le montant réparti ne correspond pas au montant total d'abondement indiqué dans l'onglet 'PEE'","")))</f>
        <v/>
      </c>
      <c r="N91" s="90" t="str">
        <f>IF(AND(E91&lt;&gt;'Investissement PER'!Z94,Synthèse!I91&lt;&gt;'Investissement PER'!AA94),"Les montants répartis ne correspondent pas aux montants de prime de partage de la valeur et d'abondement dans l'onglet 'Investissement PER'",IF(E91&lt;&gt;'Investissement PER'!Z94,"Le montant réparti en prime de partage de la valeur ne correspond pas au montant total de PPV indiqué dans l'onglet 'Investissement PER'",IF(I91&lt;&gt;'Investissement PER'!AA94,"Le montant réparti ne correspond pas au montant total d'abondement indiqué dans l'onglet 'Investissement PER’","")))</f>
        <v/>
      </c>
    </row>
    <row r="92" spans="1:14" x14ac:dyDescent="0.25">
      <c r="A92" s="58">
        <f>'Investissement PEE'!D95</f>
        <v>0</v>
      </c>
      <c r="B92" s="28">
        <f>'Investissement PEE'!F95</f>
        <v>0</v>
      </c>
      <c r="C92" s="48">
        <f>'Investissement PEE'!H95</f>
        <v>0</v>
      </c>
      <c r="D92" s="56">
        <f>SUM('Investissement PEE'!AD95+'Investissement PEE'!AG95+'Investissement PEE'!AJ95+'Investissement PEE'!AM95+'Investissement PEE'!AP95+'Investissement PEE'!AS95+'Investissement PEE'!AV95+'Investissement PEE'!AY95+'Investissement PEE'!BB95+'Investissement PEE'!BE95+'Investissement PEE'!BH95+'Investissement PEE'!BK95)</f>
        <v>0</v>
      </c>
      <c r="E92" s="49">
        <f>SUM('Investissement PER'!AG95+'Investissement PER'!AJ95+'Investissement PER'!AM95+'Investissement PER'!AP96+'Investissement PER'!AS95+'Investissement PER'!AV95+'Investissement PER'!AY95+'Investissement PER'!BB95+'Investissement PER'!BE95+'Investissement PER'!BH95+'Investissement PER'!BK95+'Investissement PER'!BN95+'Investissement PER'!AD95)</f>
        <v>0</v>
      </c>
      <c r="F92" s="271">
        <f t="shared" si="3"/>
        <v>0</v>
      </c>
      <c r="H92" s="47">
        <f>'Investissement PEE'!AE95+'Investissement PEE'!AH95+'Investissement PEE'!AK95+'Investissement PEE'!AN95+'Investissement PEE'!AQ95+'Investissement PEE'!AT95+'Investissement PEE'!AW95+'Investissement PEE'!AZ95+'Investissement PEE'!BC95+'Investissement PEE'!BF95+'Investissement PEE'!BI95+'Investissement PEE'!BL95</f>
        <v>0</v>
      </c>
      <c r="I92" s="50">
        <f>'Investissement PER'!BC95+'Investissement PER'!AZ95+'Investissement PER'!AW95+'Investissement PER'!AT95+'Investissement PER'!AQ96+'Investissement PER'!AN95+'Investissement PER'!AK95+'Investissement PER'!AH95+'Investissement PER'!BF95+'Investissement PER'!BI95+'Investissement PER'!BL95+'Investissement PER'!BO95+'Investissement PER'!AE95</f>
        <v>0</v>
      </c>
      <c r="J92" s="269">
        <f t="shared" si="4"/>
        <v>0</v>
      </c>
      <c r="L92" s="267">
        <f t="shared" si="5"/>
        <v>0</v>
      </c>
      <c r="M92" s="57" t="str">
        <f>IF(AND(D92&lt;&gt;'Investissement PEE'!Z95,Synthèse!H92&lt;&gt;'Investissement PEE'!AA95),"Les montants répartis ne correspondent pas aux montants de prime de partage de la valeur et d'abondement dans l'onglet 'Investissement PEE'",IF(D92&lt;&gt;'Investissement PEE'!Z95,"Le montant réparti en prime de partage de la valeur ne correspond pas au montant total de PPV indiqué dans l'onglet 'Investissement PEE'",IF(H92&lt;&gt;'Investissement PEE'!AA95,"Le montant réparti ne correspond pas au montant total d'abondement indiqué dans l'onglet 'PEE'","")))</f>
        <v/>
      </c>
      <c r="N92" s="90" t="str">
        <f>IF(AND(E92&lt;&gt;'Investissement PER'!Z95,Synthèse!I92&lt;&gt;'Investissement PER'!AA95),"Les montants répartis ne correspondent pas aux montants de prime de partage de la valeur et d'abondement dans l'onglet 'Investissement PER'",IF(E92&lt;&gt;'Investissement PER'!Z95,"Le montant réparti en prime de partage de la valeur ne correspond pas au montant total de PPV indiqué dans l'onglet 'Investissement PER'",IF(I92&lt;&gt;'Investissement PER'!AA95,"Le montant réparti ne correspond pas au montant total d'abondement indiqué dans l'onglet 'Investissement PER’","")))</f>
        <v/>
      </c>
    </row>
    <row r="93" spans="1:14" x14ac:dyDescent="0.25">
      <c r="A93" s="58">
        <f>'Investissement PEE'!D96</f>
        <v>0</v>
      </c>
      <c r="B93" s="28">
        <f>'Investissement PEE'!F96</f>
        <v>0</v>
      </c>
      <c r="C93" s="48">
        <f>'Investissement PEE'!H96</f>
        <v>0</v>
      </c>
      <c r="D93" s="56">
        <f>SUM('Investissement PEE'!AD96+'Investissement PEE'!AG96+'Investissement PEE'!AJ96+'Investissement PEE'!AM96+'Investissement PEE'!AP96+'Investissement PEE'!AS96+'Investissement PEE'!AV96+'Investissement PEE'!AY96+'Investissement PEE'!BB96+'Investissement PEE'!BE96+'Investissement PEE'!BH96+'Investissement PEE'!BK96)</f>
        <v>0</v>
      </c>
      <c r="E93" s="49">
        <f>SUM('Investissement PER'!AG96+'Investissement PER'!AJ96+'Investissement PER'!AM96+'Investissement PER'!AP97+'Investissement PER'!AS96+'Investissement PER'!AV96+'Investissement PER'!AY96+'Investissement PER'!BB96+'Investissement PER'!BE96+'Investissement PER'!BH96+'Investissement PER'!BK96+'Investissement PER'!BN96+'Investissement PER'!AD96)</f>
        <v>0</v>
      </c>
      <c r="F93" s="271">
        <f t="shared" si="3"/>
        <v>0</v>
      </c>
      <c r="H93" s="47">
        <f>'Investissement PEE'!AE96+'Investissement PEE'!AH96+'Investissement PEE'!AK96+'Investissement PEE'!AN96+'Investissement PEE'!AQ96+'Investissement PEE'!AT96+'Investissement PEE'!AW96+'Investissement PEE'!AZ96+'Investissement PEE'!BC96+'Investissement PEE'!BF96+'Investissement PEE'!BI96+'Investissement PEE'!BL96</f>
        <v>0</v>
      </c>
      <c r="I93" s="50">
        <f>'Investissement PER'!BC96+'Investissement PER'!AZ96+'Investissement PER'!AW96+'Investissement PER'!AT96+'Investissement PER'!AQ97+'Investissement PER'!AN96+'Investissement PER'!AK96+'Investissement PER'!AH96+'Investissement PER'!BF96+'Investissement PER'!BI96+'Investissement PER'!BL96+'Investissement PER'!BO96+'Investissement PER'!AE96</f>
        <v>0</v>
      </c>
      <c r="J93" s="269">
        <f t="shared" si="4"/>
        <v>0</v>
      </c>
      <c r="L93" s="267">
        <f t="shared" si="5"/>
        <v>0</v>
      </c>
      <c r="M93" s="57" t="str">
        <f>IF(AND(D93&lt;&gt;'Investissement PEE'!Z96,Synthèse!H93&lt;&gt;'Investissement PEE'!AA96),"Les montants répartis ne correspondent pas aux montants de prime de partage de la valeur et d'abondement dans l'onglet 'Investissement PEE'",IF(D93&lt;&gt;'Investissement PEE'!Z96,"Le montant réparti en prime de partage de la valeur ne correspond pas au montant total de PPV indiqué dans l'onglet 'Investissement PEE'",IF(H93&lt;&gt;'Investissement PEE'!AA96,"Le montant réparti ne correspond pas au montant total d'abondement indiqué dans l'onglet 'PEE'","")))</f>
        <v/>
      </c>
      <c r="N93" s="90" t="str">
        <f>IF(AND(E93&lt;&gt;'Investissement PER'!Z96,Synthèse!I93&lt;&gt;'Investissement PER'!AA96),"Les montants répartis ne correspondent pas aux montants de prime de partage de la valeur et d'abondement dans l'onglet 'Investissement PER'",IF(E93&lt;&gt;'Investissement PER'!Z96,"Le montant réparti en prime de partage de la valeur ne correspond pas au montant total de PPV indiqué dans l'onglet 'Investissement PER'",IF(I93&lt;&gt;'Investissement PER'!AA96,"Le montant réparti ne correspond pas au montant total d'abondement indiqué dans l'onglet 'Investissement PER’","")))</f>
        <v/>
      </c>
    </row>
    <row r="94" spans="1:14" x14ac:dyDescent="0.25">
      <c r="A94" s="58">
        <f>'Investissement PEE'!D97</f>
        <v>0</v>
      </c>
      <c r="B94" s="28">
        <f>'Investissement PEE'!F97</f>
        <v>0</v>
      </c>
      <c r="C94" s="48">
        <f>'Investissement PEE'!H97</f>
        <v>0</v>
      </c>
      <c r="D94" s="56">
        <f>SUM('Investissement PEE'!AD97+'Investissement PEE'!AG97+'Investissement PEE'!AJ97+'Investissement PEE'!AM97+'Investissement PEE'!AP97+'Investissement PEE'!AS97+'Investissement PEE'!AV97+'Investissement PEE'!AY97+'Investissement PEE'!BB97+'Investissement PEE'!BE97+'Investissement PEE'!BH97+'Investissement PEE'!BK97)</f>
        <v>0</v>
      </c>
      <c r="E94" s="49">
        <f>SUM('Investissement PER'!AG97+'Investissement PER'!AJ97+'Investissement PER'!AM97+'Investissement PER'!AP98+'Investissement PER'!AS97+'Investissement PER'!AV97+'Investissement PER'!AY97+'Investissement PER'!BB97+'Investissement PER'!BE97+'Investissement PER'!BH97+'Investissement PER'!BK97+'Investissement PER'!BN97+'Investissement PER'!AD97)</f>
        <v>0</v>
      </c>
      <c r="F94" s="271">
        <f t="shared" si="3"/>
        <v>0</v>
      </c>
      <c r="H94" s="47">
        <f>'Investissement PEE'!AE97+'Investissement PEE'!AH97+'Investissement PEE'!AK97+'Investissement PEE'!AN97+'Investissement PEE'!AQ97+'Investissement PEE'!AT97+'Investissement PEE'!AW97+'Investissement PEE'!AZ97+'Investissement PEE'!BC97+'Investissement PEE'!BF97+'Investissement PEE'!BI97+'Investissement PEE'!BL97</f>
        <v>0</v>
      </c>
      <c r="I94" s="50">
        <f>'Investissement PER'!BC97+'Investissement PER'!AZ97+'Investissement PER'!AW97+'Investissement PER'!AT97+'Investissement PER'!AQ98+'Investissement PER'!AN97+'Investissement PER'!AK97+'Investissement PER'!AH97+'Investissement PER'!BF97+'Investissement PER'!BI97+'Investissement PER'!BL97+'Investissement PER'!BO97+'Investissement PER'!AE97</f>
        <v>0</v>
      </c>
      <c r="J94" s="269">
        <f t="shared" si="4"/>
        <v>0</v>
      </c>
      <c r="L94" s="267">
        <f t="shared" si="5"/>
        <v>0</v>
      </c>
      <c r="M94" s="57" t="str">
        <f>IF(AND(D94&lt;&gt;'Investissement PEE'!Z97,Synthèse!H94&lt;&gt;'Investissement PEE'!AA97),"Les montants répartis ne correspondent pas aux montants de prime de partage de la valeur et d'abondement dans l'onglet 'Investissement PEE'",IF(D94&lt;&gt;'Investissement PEE'!Z97,"Le montant réparti en prime de partage de la valeur ne correspond pas au montant total de PPV indiqué dans l'onglet 'Investissement PEE'",IF(H94&lt;&gt;'Investissement PEE'!AA97,"Le montant réparti ne correspond pas au montant total d'abondement indiqué dans l'onglet 'PEE'","")))</f>
        <v/>
      </c>
      <c r="N94" s="90" t="str">
        <f>IF(AND(E94&lt;&gt;'Investissement PER'!Z97,Synthèse!I94&lt;&gt;'Investissement PER'!AA97),"Les montants répartis ne correspondent pas aux montants de prime de partage de la valeur et d'abondement dans l'onglet 'Investissement PER'",IF(E94&lt;&gt;'Investissement PER'!Z97,"Le montant réparti en prime de partage de la valeur ne correspond pas au montant total de PPV indiqué dans l'onglet 'Investissement PER'",IF(I94&lt;&gt;'Investissement PER'!AA97,"Le montant réparti ne correspond pas au montant total d'abondement indiqué dans l'onglet 'Investissement PER’","")))</f>
        <v/>
      </c>
    </row>
    <row r="95" spans="1:14" x14ac:dyDescent="0.25">
      <c r="A95" s="58">
        <f>'Investissement PEE'!D98</f>
        <v>0</v>
      </c>
      <c r="B95" s="28">
        <f>'Investissement PEE'!F98</f>
        <v>0</v>
      </c>
      <c r="C95" s="48">
        <f>'Investissement PEE'!H98</f>
        <v>0</v>
      </c>
      <c r="D95" s="56">
        <f>SUM('Investissement PEE'!AD98+'Investissement PEE'!AG98+'Investissement PEE'!AJ98+'Investissement PEE'!AM98+'Investissement PEE'!AP98+'Investissement PEE'!AS98+'Investissement PEE'!AV98+'Investissement PEE'!AY98+'Investissement PEE'!BB98+'Investissement PEE'!BE98+'Investissement PEE'!BH98+'Investissement PEE'!BK98)</f>
        <v>0</v>
      </c>
      <c r="E95" s="49">
        <f>SUM('Investissement PER'!AG98+'Investissement PER'!AJ98+'Investissement PER'!AM98+'Investissement PER'!AP99+'Investissement PER'!AS98+'Investissement PER'!AV98+'Investissement PER'!AY98+'Investissement PER'!BB98+'Investissement PER'!BE98+'Investissement PER'!BH98+'Investissement PER'!BK98+'Investissement PER'!BN98+'Investissement PER'!AD98)</f>
        <v>0</v>
      </c>
      <c r="F95" s="271">
        <f t="shared" si="3"/>
        <v>0</v>
      </c>
      <c r="H95" s="47">
        <f>'Investissement PEE'!AE98+'Investissement PEE'!AH98+'Investissement PEE'!AK98+'Investissement PEE'!AN98+'Investissement PEE'!AQ98+'Investissement PEE'!AT98+'Investissement PEE'!AW98+'Investissement PEE'!AZ98+'Investissement PEE'!BC98+'Investissement PEE'!BF98+'Investissement PEE'!BI98+'Investissement PEE'!BL98</f>
        <v>0</v>
      </c>
      <c r="I95" s="50">
        <f>'Investissement PER'!BC98+'Investissement PER'!AZ98+'Investissement PER'!AW98+'Investissement PER'!AT98+'Investissement PER'!AQ99+'Investissement PER'!AN98+'Investissement PER'!AK98+'Investissement PER'!AH98+'Investissement PER'!BF98+'Investissement PER'!BI98+'Investissement PER'!BL98+'Investissement PER'!BO98+'Investissement PER'!AE98</f>
        <v>0</v>
      </c>
      <c r="J95" s="269">
        <f t="shared" si="4"/>
        <v>0</v>
      </c>
      <c r="L95" s="267">
        <f t="shared" si="5"/>
        <v>0</v>
      </c>
      <c r="M95" s="57" t="str">
        <f>IF(AND(D95&lt;&gt;'Investissement PEE'!Z98,Synthèse!H95&lt;&gt;'Investissement PEE'!AA98),"Les montants répartis ne correspondent pas aux montants de prime de partage de la valeur et d'abondement dans l'onglet 'Investissement PEE'",IF(D95&lt;&gt;'Investissement PEE'!Z98,"Le montant réparti en prime de partage de la valeur ne correspond pas au montant total de PPV indiqué dans l'onglet 'Investissement PEE'",IF(H95&lt;&gt;'Investissement PEE'!AA98,"Le montant réparti ne correspond pas au montant total d'abondement indiqué dans l'onglet 'PEE'","")))</f>
        <v/>
      </c>
      <c r="N95" s="90" t="str">
        <f>IF(AND(E95&lt;&gt;'Investissement PER'!Z98,Synthèse!I95&lt;&gt;'Investissement PER'!AA98),"Les montants répartis ne correspondent pas aux montants de prime de partage de la valeur et d'abondement dans l'onglet 'Investissement PER'",IF(E95&lt;&gt;'Investissement PER'!Z98,"Le montant réparti en prime de partage de la valeur ne correspond pas au montant total de PPV indiqué dans l'onglet 'Investissement PER'",IF(I95&lt;&gt;'Investissement PER'!AA98,"Le montant réparti ne correspond pas au montant total d'abondement indiqué dans l'onglet 'Investissement PER’","")))</f>
        <v/>
      </c>
    </row>
    <row r="96" spans="1:14" x14ac:dyDescent="0.25">
      <c r="A96" s="58">
        <f>'Investissement PEE'!D99</f>
        <v>0</v>
      </c>
      <c r="B96" s="28">
        <f>'Investissement PEE'!F99</f>
        <v>0</v>
      </c>
      <c r="C96" s="48">
        <f>'Investissement PEE'!H99</f>
        <v>0</v>
      </c>
      <c r="D96" s="56">
        <f>SUM('Investissement PEE'!AD99+'Investissement PEE'!AG99+'Investissement PEE'!AJ99+'Investissement PEE'!AM99+'Investissement PEE'!AP99+'Investissement PEE'!AS99+'Investissement PEE'!AV99+'Investissement PEE'!AY99+'Investissement PEE'!BB99+'Investissement PEE'!BE99+'Investissement PEE'!BH99+'Investissement PEE'!BK99)</f>
        <v>0</v>
      </c>
      <c r="E96" s="49">
        <f>SUM('Investissement PER'!AG99+'Investissement PER'!AJ99+'Investissement PER'!AM99+'Investissement PER'!AP100+'Investissement PER'!AS99+'Investissement PER'!AV99+'Investissement PER'!AY99+'Investissement PER'!BB99+'Investissement PER'!BE99+'Investissement PER'!BH99+'Investissement PER'!BK99+'Investissement PER'!BN99+'Investissement PER'!AD99)</f>
        <v>0</v>
      </c>
      <c r="F96" s="271">
        <f t="shared" si="3"/>
        <v>0</v>
      </c>
      <c r="H96" s="47">
        <f>'Investissement PEE'!AE99+'Investissement PEE'!AH99+'Investissement PEE'!AK99+'Investissement PEE'!AN99+'Investissement PEE'!AQ99+'Investissement PEE'!AT99+'Investissement PEE'!AW99+'Investissement PEE'!AZ99+'Investissement PEE'!BC99+'Investissement PEE'!BF99+'Investissement PEE'!BI99+'Investissement PEE'!BL99</f>
        <v>0</v>
      </c>
      <c r="I96" s="50">
        <f>'Investissement PER'!BC99+'Investissement PER'!AZ99+'Investissement PER'!AW99+'Investissement PER'!AT99+'Investissement PER'!AQ100+'Investissement PER'!AN99+'Investissement PER'!AK99+'Investissement PER'!AH99+'Investissement PER'!BF99+'Investissement PER'!BI99+'Investissement PER'!BL99+'Investissement PER'!BO99+'Investissement PER'!AE99</f>
        <v>0</v>
      </c>
      <c r="J96" s="269">
        <f t="shared" si="4"/>
        <v>0</v>
      </c>
      <c r="L96" s="267">
        <f t="shared" si="5"/>
        <v>0</v>
      </c>
      <c r="M96" s="57" t="str">
        <f>IF(AND(D96&lt;&gt;'Investissement PEE'!Z99,Synthèse!H96&lt;&gt;'Investissement PEE'!AA99),"Les montants répartis ne correspondent pas aux montants de prime de partage de la valeur et d'abondement dans l'onglet 'Investissement PEE'",IF(D96&lt;&gt;'Investissement PEE'!Z99,"Le montant réparti en prime de partage de la valeur ne correspond pas au montant total de PPV indiqué dans l'onglet 'Investissement PEE'",IF(H96&lt;&gt;'Investissement PEE'!AA99,"Le montant réparti ne correspond pas au montant total d'abondement indiqué dans l'onglet 'PEE'","")))</f>
        <v/>
      </c>
      <c r="N96" s="90" t="str">
        <f>IF(AND(E96&lt;&gt;'Investissement PER'!Z99,Synthèse!I96&lt;&gt;'Investissement PER'!AA99),"Les montants répartis ne correspondent pas aux montants de prime de partage de la valeur et d'abondement dans l'onglet 'Investissement PER'",IF(E96&lt;&gt;'Investissement PER'!Z99,"Le montant réparti en prime de partage de la valeur ne correspond pas au montant total de PPV indiqué dans l'onglet 'Investissement PER'",IF(I96&lt;&gt;'Investissement PER'!AA99,"Le montant réparti ne correspond pas au montant total d'abondement indiqué dans l'onglet 'Investissement PER’","")))</f>
        <v/>
      </c>
    </row>
    <row r="97" spans="1:14" x14ac:dyDescent="0.25">
      <c r="A97" s="58">
        <f>'Investissement PEE'!D100</f>
        <v>0</v>
      </c>
      <c r="B97" s="28">
        <f>'Investissement PEE'!F100</f>
        <v>0</v>
      </c>
      <c r="C97" s="48">
        <f>'Investissement PEE'!H100</f>
        <v>0</v>
      </c>
      <c r="D97" s="56">
        <f>SUM('Investissement PEE'!AD100+'Investissement PEE'!AG100+'Investissement PEE'!AJ100+'Investissement PEE'!AM100+'Investissement PEE'!AP100+'Investissement PEE'!AS100+'Investissement PEE'!AV100+'Investissement PEE'!AY100+'Investissement PEE'!BB100+'Investissement PEE'!BE100+'Investissement PEE'!BH100+'Investissement PEE'!BK100)</f>
        <v>0</v>
      </c>
      <c r="E97" s="49">
        <f>SUM('Investissement PER'!AG100+'Investissement PER'!AJ100+'Investissement PER'!AM100+'Investissement PER'!AP101+'Investissement PER'!AS100+'Investissement PER'!AV100+'Investissement PER'!AY100+'Investissement PER'!BB100+'Investissement PER'!BE100+'Investissement PER'!BH100+'Investissement PER'!BK100+'Investissement PER'!BN100+'Investissement PER'!AD100)</f>
        <v>0</v>
      </c>
      <c r="F97" s="271">
        <f t="shared" si="3"/>
        <v>0</v>
      </c>
      <c r="H97" s="47">
        <f>'Investissement PEE'!AE100+'Investissement PEE'!AH100+'Investissement PEE'!AK100+'Investissement PEE'!AN100+'Investissement PEE'!AQ100+'Investissement PEE'!AT100+'Investissement PEE'!AW100+'Investissement PEE'!AZ100+'Investissement PEE'!BC100+'Investissement PEE'!BF100+'Investissement PEE'!BI100+'Investissement PEE'!BL100</f>
        <v>0</v>
      </c>
      <c r="I97" s="50">
        <f>'Investissement PER'!BC100+'Investissement PER'!AZ100+'Investissement PER'!AW100+'Investissement PER'!AT100+'Investissement PER'!AQ101+'Investissement PER'!AN100+'Investissement PER'!AK100+'Investissement PER'!AH100+'Investissement PER'!BF100+'Investissement PER'!BI100+'Investissement PER'!BL100+'Investissement PER'!BO100+'Investissement PER'!AE100</f>
        <v>0</v>
      </c>
      <c r="J97" s="269">
        <f t="shared" si="4"/>
        <v>0</v>
      </c>
      <c r="L97" s="267">
        <f t="shared" si="5"/>
        <v>0</v>
      </c>
      <c r="M97" s="57" t="str">
        <f>IF(AND(D97&lt;&gt;'Investissement PEE'!Z100,Synthèse!H97&lt;&gt;'Investissement PEE'!AA100),"Les montants répartis ne correspondent pas aux montants de prime de partage de la valeur et d'abondement dans l'onglet 'Investissement PEE'",IF(D97&lt;&gt;'Investissement PEE'!Z100,"Le montant réparti en prime de partage de la valeur ne correspond pas au montant total de PPV indiqué dans l'onglet 'Investissement PEE'",IF(H97&lt;&gt;'Investissement PEE'!AA100,"Le montant réparti ne correspond pas au montant total d'abondement indiqué dans l'onglet 'PEE'","")))</f>
        <v/>
      </c>
      <c r="N97" s="90" t="str">
        <f>IF(AND(E97&lt;&gt;'Investissement PER'!Z100,Synthèse!I97&lt;&gt;'Investissement PER'!AA100),"Les montants répartis ne correspondent pas aux montants de prime de partage de la valeur et d'abondement dans l'onglet 'Investissement PER'",IF(E97&lt;&gt;'Investissement PER'!Z100,"Le montant réparti en prime de partage de la valeur ne correspond pas au montant total de PPV indiqué dans l'onglet 'Investissement PER'",IF(I97&lt;&gt;'Investissement PER'!AA100,"Le montant réparti ne correspond pas au montant total d'abondement indiqué dans l'onglet 'Investissement PER’","")))</f>
        <v/>
      </c>
    </row>
    <row r="98" spans="1:14" x14ac:dyDescent="0.25">
      <c r="A98" s="58">
        <f>'Investissement PEE'!D101</f>
        <v>0</v>
      </c>
      <c r="B98" s="28">
        <f>'Investissement PEE'!F101</f>
        <v>0</v>
      </c>
      <c r="C98" s="48">
        <f>'Investissement PEE'!H101</f>
        <v>0</v>
      </c>
      <c r="D98" s="56">
        <f>SUM('Investissement PEE'!AD101+'Investissement PEE'!AG101+'Investissement PEE'!AJ101+'Investissement PEE'!AM101+'Investissement PEE'!AP101+'Investissement PEE'!AS101+'Investissement PEE'!AV101+'Investissement PEE'!AY101+'Investissement PEE'!BB101+'Investissement PEE'!BE101+'Investissement PEE'!BH101+'Investissement PEE'!BK101)</f>
        <v>0</v>
      </c>
      <c r="E98" s="49">
        <f>SUM('Investissement PER'!AG101+'Investissement PER'!AJ101+'Investissement PER'!AM101+'Investissement PER'!AP102+'Investissement PER'!AS101+'Investissement PER'!AV101+'Investissement PER'!AY101+'Investissement PER'!BB101+'Investissement PER'!BE101+'Investissement PER'!BH101+'Investissement PER'!BK101+'Investissement PER'!BN101+'Investissement PER'!AD101)</f>
        <v>0</v>
      </c>
      <c r="F98" s="271">
        <f t="shared" si="3"/>
        <v>0</v>
      </c>
      <c r="H98" s="47">
        <f>'Investissement PEE'!AE101+'Investissement PEE'!AH101+'Investissement PEE'!AK101+'Investissement PEE'!AN101+'Investissement PEE'!AQ101+'Investissement PEE'!AT101+'Investissement PEE'!AW101+'Investissement PEE'!AZ101+'Investissement PEE'!BC101+'Investissement PEE'!BF101+'Investissement PEE'!BI101+'Investissement PEE'!BL101</f>
        <v>0</v>
      </c>
      <c r="I98" s="50">
        <f>'Investissement PER'!BC101+'Investissement PER'!AZ101+'Investissement PER'!AW101+'Investissement PER'!AT101+'Investissement PER'!AQ102+'Investissement PER'!AN101+'Investissement PER'!AK101+'Investissement PER'!AH101+'Investissement PER'!BF101+'Investissement PER'!BI101+'Investissement PER'!BL101+'Investissement PER'!BO101+'Investissement PER'!AE101</f>
        <v>0</v>
      </c>
      <c r="J98" s="269">
        <f t="shared" si="4"/>
        <v>0</v>
      </c>
      <c r="L98" s="267">
        <f t="shared" si="5"/>
        <v>0</v>
      </c>
      <c r="M98" s="57" t="str">
        <f>IF(AND(D98&lt;&gt;'Investissement PEE'!Z101,Synthèse!H98&lt;&gt;'Investissement PEE'!AA101),"Les montants répartis ne correspondent pas aux montants de prime de partage de la valeur et d'abondement dans l'onglet 'Investissement PEE'",IF(D98&lt;&gt;'Investissement PEE'!Z101,"Le montant réparti en prime de partage de la valeur ne correspond pas au montant total de PPV indiqué dans l'onglet 'Investissement PEE'",IF(H98&lt;&gt;'Investissement PEE'!AA101,"Le montant réparti ne correspond pas au montant total d'abondement indiqué dans l'onglet 'PEE'","")))</f>
        <v/>
      </c>
      <c r="N98" s="90" t="str">
        <f>IF(AND(E98&lt;&gt;'Investissement PER'!Z101,Synthèse!I98&lt;&gt;'Investissement PER'!AA101),"Les montants répartis ne correspondent pas aux montants de prime de partage de la valeur et d'abondement dans l'onglet 'Investissement PER'",IF(E98&lt;&gt;'Investissement PER'!Z101,"Le montant réparti en prime de partage de la valeur ne correspond pas au montant total de PPV indiqué dans l'onglet 'Investissement PER'",IF(I98&lt;&gt;'Investissement PER'!AA101,"Le montant réparti ne correspond pas au montant total d'abondement indiqué dans l'onglet 'Investissement PER’","")))</f>
        <v/>
      </c>
    </row>
    <row r="99" spans="1:14" x14ac:dyDescent="0.25">
      <c r="A99" s="58">
        <f>'Investissement PEE'!D102</f>
        <v>0</v>
      </c>
      <c r="B99" s="28">
        <f>'Investissement PEE'!F102</f>
        <v>0</v>
      </c>
      <c r="C99" s="48">
        <f>'Investissement PEE'!H102</f>
        <v>0</v>
      </c>
      <c r="D99" s="56">
        <f>SUM('Investissement PEE'!AD102+'Investissement PEE'!AG102+'Investissement PEE'!AJ102+'Investissement PEE'!AM102+'Investissement PEE'!AP102+'Investissement PEE'!AS102+'Investissement PEE'!AV102+'Investissement PEE'!AY102+'Investissement PEE'!BB102+'Investissement PEE'!BE102+'Investissement PEE'!BH102+'Investissement PEE'!BK102)</f>
        <v>0</v>
      </c>
      <c r="E99" s="49">
        <f>SUM('Investissement PER'!AG102+'Investissement PER'!AJ102+'Investissement PER'!AM102+'Investissement PER'!AP103+'Investissement PER'!AS102+'Investissement PER'!AV102+'Investissement PER'!AY102+'Investissement PER'!BB102+'Investissement PER'!BE102+'Investissement PER'!BH102+'Investissement PER'!BK102+'Investissement PER'!BN102+'Investissement PER'!AD102)</f>
        <v>0</v>
      </c>
      <c r="F99" s="271">
        <f t="shared" si="3"/>
        <v>0</v>
      </c>
      <c r="H99" s="47">
        <f>'Investissement PEE'!AE102+'Investissement PEE'!AH102+'Investissement PEE'!AK102+'Investissement PEE'!AN102+'Investissement PEE'!AQ102+'Investissement PEE'!AT102+'Investissement PEE'!AW102+'Investissement PEE'!AZ102+'Investissement PEE'!BC102+'Investissement PEE'!BF102+'Investissement PEE'!BI102+'Investissement PEE'!BL102</f>
        <v>0</v>
      </c>
      <c r="I99" s="50">
        <f>'Investissement PER'!BC102+'Investissement PER'!AZ102+'Investissement PER'!AW102+'Investissement PER'!AT102+'Investissement PER'!AQ103+'Investissement PER'!AN102+'Investissement PER'!AK102+'Investissement PER'!AH102+'Investissement PER'!BF102+'Investissement PER'!BI102+'Investissement PER'!BL102+'Investissement PER'!BO102+'Investissement PER'!AE102</f>
        <v>0</v>
      </c>
      <c r="J99" s="269">
        <f t="shared" si="4"/>
        <v>0</v>
      </c>
      <c r="L99" s="267">
        <f t="shared" si="5"/>
        <v>0</v>
      </c>
      <c r="M99" s="57" t="str">
        <f>IF(AND(D99&lt;&gt;'Investissement PEE'!Z102,Synthèse!H99&lt;&gt;'Investissement PEE'!AA102),"Les montants répartis ne correspondent pas aux montants de prime de partage de la valeur et d'abondement dans l'onglet 'Investissement PEE'",IF(D99&lt;&gt;'Investissement PEE'!Z102,"Le montant réparti en prime de partage de la valeur ne correspond pas au montant total de PPV indiqué dans l'onglet 'Investissement PEE'",IF(H99&lt;&gt;'Investissement PEE'!AA102,"Le montant réparti ne correspond pas au montant total d'abondement indiqué dans l'onglet 'PEE'","")))</f>
        <v/>
      </c>
      <c r="N99" s="90" t="str">
        <f>IF(AND(E99&lt;&gt;'Investissement PER'!Z102,Synthèse!I99&lt;&gt;'Investissement PER'!AA102),"Les montants répartis ne correspondent pas aux montants de prime de partage de la valeur et d'abondement dans l'onglet 'Investissement PER'",IF(E99&lt;&gt;'Investissement PER'!Z102,"Le montant réparti en prime de partage de la valeur ne correspond pas au montant total de PPV indiqué dans l'onglet 'Investissement PER'",IF(I99&lt;&gt;'Investissement PER'!AA102,"Le montant réparti ne correspond pas au montant total d'abondement indiqué dans l'onglet 'Investissement PER’","")))</f>
        <v/>
      </c>
    </row>
    <row r="100" spans="1:14" x14ac:dyDescent="0.25">
      <c r="A100" s="58">
        <f>'Investissement PEE'!D103</f>
        <v>0</v>
      </c>
      <c r="B100" s="28">
        <f>'Investissement PEE'!F103</f>
        <v>0</v>
      </c>
      <c r="C100" s="48">
        <f>'Investissement PEE'!H103</f>
        <v>0</v>
      </c>
      <c r="D100" s="56">
        <f>SUM('Investissement PEE'!AD103+'Investissement PEE'!AG103+'Investissement PEE'!AJ103+'Investissement PEE'!AM103+'Investissement PEE'!AP103+'Investissement PEE'!AS103+'Investissement PEE'!AV103+'Investissement PEE'!AY103+'Investissement PEE'!BB103+'Investissement PEE'!BE103+'Investissement PEE'!BH103+'Investissement PEE'!BK103)</f>
        <v>0</v>
      </c>
      <c r="E100" s="49">
        <f>SUM('Investissement PER'!AG103+'Investissement PER'!AJ103+'Investissement PER'!AM103+'Investissement PER'!AP104+'Investissement PER'!AS103+'Investissement PER'!AV103+'Investissement PER'!AY103+'Investissement PER'!BB103+'Investissement PER'!BE103+'Investissement PER'!BH103+'Investissement PER'!BK103+'Investissement PER'!BN103+'Investissement PER'!AD103)</f>
        <v>0</v>
      </c>
      <c r="F100" s="271">
        <f t="shared" si="3"/>
        <v>0</v>
      </c>
      <c r="H100" s="47">
        <f>'Investissement PEE'!AE103+'Investissement PEE'!AH103+'Investissement PEE'!AK103+'Investissement PEE'!AN103+'Investissement PEE'!AQ103+'Investissement PEE'!AT103+'Investissement PEE'!AW103+'Investissement PEE'!AZ103+'Investissement PEE'!BC103+'Investissement PEE'!BF103+'Investissement PEE'!BI103+'Investissement PEE'!BL103</f>
        <v>0</v>
      </c>
      <c r="I100" s="50">
        <f>'Investissement PER'!BC103+'Investissement PER'!AZ103+'Investissement PER'!AW103+'Investissement PER'!AT103+'Investissement PER'!AQ104+'Investissement PER'!AN103+'Investissement PER'!AK103+'Investissement PER'!AH103+'Investissement PER'!BF103+'Investissement PER'!BI103+'Investissement PER'!BL103+'Investissement PER'!BO103+'Investissement PER'!AE103</f>
        <v>0</v>
      </c>
      <c r="J100" s="269">
        <f t="shared" si="4"/>
        <v>0</v>
      </c>
      <c r="L100" s="267">
        <f t="shared" si="5"/>
        <v>0</v>
      </c>
      <c r="M100" s="57" t="str">
        <f>IF(AND(D100&lt;&gt;'Investissement PEE'!Z103,Synthèse!H100&lt;&gt;'Investissement PEE'!AA103),"Les montants répartis ne correspondent pas aux montants de prime de partage de la valeur et d'abondement dans l'onglet 'Investissement PEE'",IF(D100&lt;&gt;'Investissement PEE'!Z103,"Le montant réparti en prime de partage de la valeur ne correspond pas au montant total de PPV indiqué dans l'onglet 'Investissement PEE'",IF(H100&lt;&gt;'Investissement PEE'!AA103,"Le montant réparti ne correspond pas au montant total d'abondement indiqué dans l'onglet 'PEE'","")))</f>
        <v/>
      </c>
      <c r="N100" s="90" t="str">
        <f>IF(AND(E100&lt;&gt;'Investissement PER'!Z103,Synthèse!I100&lt;&gt;'Investissement PER'!AA103),"Les montants répartis ne correspondent pas aux montants de prime de partage de la valeur et d'abondement dans l'onglet 'Investissement PER'",IF(E100&lt;&gt;'Investissement PER'!Z103,"Le montant réparti en prime de partage de la valeur ne correspond pas au montant total de PPV indiqué dans l'onglet 'Investissement PER'",IF(I100&lt;&gt;'Investissement PER'!AA103,"Le montant réparti ne correspond pas au montant total d'abondement indiqué dans l'onglet 'Investissement PER’","")))</f>
        <v/>
      </c>
    </row>
    <row r="101" spans="1:14" x14ac:dyDescent="0.25">
      <c r="A101" s="58">
        <f>'Investissement PEE'!D104</f>
        <v>0</v>
      </c>
      <c r="B101" s="28">
        <f>'Investissement PEE'!F104</f>
        <v>0</v>
      </c>
      <c r="C101" s="48">
        <f>'Investissement PEE'!H104</f>
        <v>0</v>
      </c>
      <c r="D101" s="56">
        <f>SUM('Investissement PEE'!AD104+'Investissement PEE'!AG104+'Investissement PEE'!AJ104+'Investissement PEE'!AM104+'Investissement PEE'!AP104+'Investissement PEE'!AS104+'Investissement PEE'!AV104+'Investissement PEE'!AY104+'Investissement PEE'!BB104+'Investissement PEE'!BE104+'Investissement PEE'!BH104+'Investissement PEE'!BK104)</f>
        <v>0</v>
      </c>
      <c r="E101" s="49">
        <f>SUM('Investissement PER'!AG104+'Investissement PER'!AJ104+'Investissement PER'!AM104+'Investissement PER'!AP105+'Investissement PER'!AS104+'Investissement PER'!AV104+'Investissement PER'!AY104+'Investissement PER'!BB104+'Investissement PER'!BE104+'Investissement PER'!BH104+'Investissement PER'!BK104+'Investissement PER'!BN104+'Investissement PER'!AD104)</f>
        <v>0</v>
      </c>
      <c r="F101" s="271">
        <f t="shared" si="3"/>
        <v>0</v>
      </c>
      <c r="H101" s="47">
        <f>'Investissement PEE'!AE104+'Investissement PEE'!AH104+'Investissement PEE'!AK104+'Investissement PEE'!AN104+'Investissement PEE'!AQ104+'Investissement PEE'!AT104+'Investissement PEE'!AW104+'Investissement PEE'!AZ104+'Investissement PEE'!BC104+'Investissement PEE'!BF104+'Investissement PEE'!BI104+'Investissement PEE'!BL104</f>
        <v>0</v>
      </c>
      <c r="I101" s="50">
        <f>'Investissement PER'!BC104+'Investissement PER'!AZ104+'Investissement PER'!AW104+'Investissement PER'!AT104+'Investissement PER'!AQ105+'Investissement PER'!AN104+'Investissement PER'!AK104+'Investissement PER'!AH104+'Investissement PER'!BF104+'Investissement PER'!BI104+'Investissement PER'!BL104+'Investissement PER'!BO104+'Investissement PER'!AE104</f>
        <v>0</v>
      </c>
      <c r="J101" s="269">
        <f t="shared" si="4"/>
        <v>0</v>
      </c>
      <c r="L101" s="267">
        <f t="shared" si="5"/>
        <v>0</v>
      </c>
      <c r="M101" s="57" t="str">
        <f>IF(AND(D101&lt;&gt;'Investissement PEE'!Z104,Synthèse!H101&lt;&gt;'Investissement PEE'!AA104),"Les montants répartis ne correspondent pas aux montants de prime de partage de la valeur et d'abondement dans l'onglet 'Investissement PEE'",IF(D101&lt;&gt;'Investissement PEE'!Z104,"Le montant réparti en prime de partage de la valeur ne correspond pas au montant total de PPV indiqué dans l'onglet 'Investissement PEE'",IF(H101&lt;&gt;'Investissement PEE'!AA104,"Le montant réparti ne correspond pas au montant total d'abondement indiqué dans l'onglet 'PEE'","")))</f>
        <v/>
      </c>
      <c r="N101" s="90" t="str">
        <f>IF(AND(E101&lt;&gt;'Investissement PER'!Z104,Synthèse!I101&lt;&gt;'Investissement PER'!AA104),"Les montants répartis ne correspondent pas aux montants de prime de partage de la valeur et d'abondement dans l'onglet 'Investissement PER'",IF(E101&lt;&gt;'Investissement PER'!Z104,"Le montant réparti en prime de partage de la valeur ne correspond pas au montant total de PPV indiqué dans l'onglet 'Investissement PER'",IF(I101&lt;&gt;'Investissement PER'!AA104,"Le montant réparti ne correspond pas au montant total d'abondement indiqué dans l'onglet 'Investissement PER’","")))</f>
        <v/>
      </c>
    </row>
    <row r="102" spans="1:14" x14ac:dyDescent="0.25">
      <c r="A102" s="58">
        <f>'Investissement PEE'!D105</f>
        <v>0</v>
      </c>
      <c r="B102" s="28">
        <f>'Investissement PEE'!F105</f>
        <v>0</v>
      </c>
      <c r="C102" s="48">
        <f>'Investissement PEE'!H105</f>
        <v>0</v>
      </c>
      <c r="D102" s="56">
        <f>SUM('Investissement PEE'!AD105+'Investissement PEE'!AG105+'Investissement PEE'!AJ105+'Investissement PEE'!AM105+'Investissement PEE'!AP105+'Investissement PEE'!AS105+'Investissement PEE'!AV105+'Investissement PEE'!AY105+'Investissement PEE'!BB105+'Investissement PEE'!BE105+'Investissement PEE'!BH105+'Investissement PEE'!BK105)</f>
        <v>0</v>
      </c>
      <c r="E102" s="49">
        <f>SUM('Investissement PER'!AG105+'Investissement PER'!AJ105+'Investissement PER'!AM105+'Investissement PER'!AP106+'Investissement PER'!AS105+'Investissement PER'!AV105+'Investissement PER'!AY105+'Investissement PER'!BB105+'Investissement PER'!BE105+'Investissement PER'!BH105+'Investissement PER'!BK105+'Investissement PER'!BN105+'Investissement PER'!AD105)</f>
        <v>0</v>
      </c>
      <c r="F102" s="271">
        <f t="shared" ref="F102:F165" si="6">D102+E102</f>
        <v>0</v>
      </c>
      <c r="H102" s="47">
        <f>'Investissement PEE'!AE105+'Investissement PEE'!AH105+'Investissement PEE'!AK105+'Investissement PEE'!AN105+'Investissement PEE'!AQ105+'Investissement PEE'!AT105+'Investissement PEE'!AW105+'Investissement PEE'!AZ105+'Investissement PEE'!BC105+'Investissement PEE'!BF105+'Investissement PEE'!BI105+'Investissement PEE'!BL105</f>
        <v>0</v>
      </c>
      <c r="I102" s="50">
        <f>'Investissement PER'!BC105+'Investissement PER'!AZ105+'Investissement PER'!AW105+'Investissement PER'!AT105+'Investissement PER'!AQ106+'Investissement PER'!AN105+'Investissement PER'!AK105+'Investissement PER'!AH105+'Investissement PER'!BF105+'Investissement PER'!BI105+'Investissement PER'!BL105+'Investissement PER'!BO105+'Investissement PER'!AE105</f>
        <v>0</v>
      </c>
      <c r="J102" s="269">
        <f t="shared" ref="J102:J165" si="7">H102+I102</f>
        <v>0</v>
      </c>
      <c r="L102" s="267">
        <f t="shared" ref="L102:L165" si="8">F102+J102</f>
        <v>0</v>
      </c>
      <c r="M102" s="57" t="str">
        <f>IF(AND(D102&lt;&gt;'Investissement PEE'!Z105,Synthèse!H102&lt;&gt;'Investissement PEE'!AA105),"Les montants répartis ne correspondent pas aux montants de prime de partage de la valeur et d'abondement dans l'onglet 'Investissement PEE'",IF(D102&lt;&gt;'Investissement PEE'!Z105,"Le montant réparti en prime de partage de la valeur ne correspond pas au montant total de PPV indiqué dans l'onglet 'Investissement PEE'",IF(H102&lt;&gt;'Investissement PEE'!AA105,"Le montant réparti ne correspond pas au montant total d'abondement indiqué dans l'onglet 'PEE'","")))</f>
        <v/>
      </c>
      <c r="N102" s="90" t="str">
        <f>IF(AND(E102&lt;&gt;'Investissement PER'!Z105,Synthèse!I102&lt;&gt;'Investissement PER'!AA105),"Les montants répartis ne correspondent pas aux montants de prime de partage de la valeur et d'abondement dans l'onglet 'Investissement PER'",IF(E102&lt;&gt;'Investissement PER'!Z105,"Le montant réparti en prime de partage de la valeur ne correspond pas au montant total de PPV indiqué dans l'onglet 'Investissement PER'",IF(I102&lt;&gt;'Investissement PER'!AA105,"Le montant réparti ne correspond pas au montant total d'abondement indiqué dans l'onglet 'Investissement PER’","")))</f>
        <v/>
      </c>
    </row>
    <row r="103" spans="1:14" x14ac:dyDescent="0.25">
      <c r="A103" s="58">
        <f>'Investissement PEE'!D106</f>
        <v>0</v>
      </c>
      <c r="B103" s="28">
        <f>'Investissement PEE'!F106</f>
        <v>0</v>
      </c>
      <c r="C103" s="48">
        <f>'Investissement PEE'!H106</f>
        <v>0</v>
      </c>
      <c r="D103" s="56">
        <f>SUM('Investissement PEE'!AD106+'Investissement PEE'!AG106+'Investissement PEE'!AJ106+'Investissement PEE'!AM106+'Investissement PEE'!AP106+'Investissement PEE'!AS106+'Investissement PEE'!AV106+'Investissement PEE'!AY106+'Investissement PEE'!BB106+'Investissement PEE'!BE106+'Investissement PEE'!BH106+'Investissement PEE'!BK106)</f>
        <v>0</v>
      </c>
      <c r="E103" s="49">
        <f>SUM('Investissement PER'!AG106+'Investissement PER'!AJ106+'Investissement PER'!AM106+'Investissement PER'!AP107+'Investissement PER'!AS106+'Investissement PER'!AV106+'Investissement PER'!AY106+'Investissement PER'!BB106+'Investissement PER'!BE106+'Investissement PER'!BH106+'Investissement PER'!BK106+'Investissement PER'!BN106+'Investissement PER'!AD106)</f>
        <v>0</v>
      </c>
      <c r="F103" s="271">
        <f t="shared" si="6"/>
        <v>0</v>
      </c>
      <c r="H103" s="47">
        <f>'Investissement PEE'!AE106+'Investissement PEE'!AH106+'Investissement PEE'!AK106+'Investissement PEE'!AN106+'Investissement PEE'!AQ106+'Investissement PEE'!AT106+'Investissement PEE'!AW106+'Investissement PEE'!AZ106+'Investissement PEE'!BC106+'Investissement PEE'!BF106+'Investissement PEE'!BI106+'Investissement PEE'!BL106</f>
        <v>0</v>
      </c>
      <c r="I103" s="50">
        <f>'Investissement PER'!BC106+'Investissement PER'!AZ106+'Investissement PER'!AW106+'Investissement PER'!AT106+'Investissement PER'!AQ107+'Investissement PER'!AN106+'Investissement PER'!AK106+'Investissement PER'!AH106+'Investissement PER'!BF106+'Investissement PER'!BI106+'Investissement PER'!BL106+'Investissement PER'!BO106+'Investissement PER'!AE106</f>
        <v>0</v>
      </c>
      <c r="J103" s="269">
        <f t="shared" si="7"/>
        <v>0</v>
      </c>
      <c r="L103" s="267">
        <f t="shared" si="8"/>
        <v>0</v>
      </c>
      <c r="M103" s="57" t="str">
        <f>IF(AND(D103&lt;&gt;'Investissement PEE'!Z106,Synthèse!H103&lt;&gt;'Investissement PEE'!AA106),"Les montants répartis ne correspondent pas aux montants de prime de partage de la valeur et d'abondement dans l'onglet 'Investissement PEE'",IF(D103&lt;&gt;'Investissement PEE'!Z106,"Le montant réparti en prime de partage de la valeur ne correspond pas au montant total de PPV indiqué dans l'onglet 'Investissement PEE'",IF(H103&lt;&gt;'Investissement PEE'!AA106,"Le montant réparti ne correspond pas au montant total d'abondement indiqué dans l'onglet 'PEE'","")))</f>
        <v/>
      </c>
      <c r="N103" s="90" t="str">
        <f>IF(AND(E103&lt;&gt;'Investissement PER'!Z106,Synthèse!I103&lt;&gt;'Investissement PER'!AA106),"Les montants répartis ne correspondent pas aux montants de prime de partage de la valeur et d'abondement dans l'onglet 'Investissement PER'",IF(E103&lt;&gt;'Investissement PER'!Z106,"Le montant réparti en prime de partage de la valeur ne correspond pas au montant total de PPV indiqué dans l'onglet 'Investissement PER'",IF(I103&lt;&gt;'Investissement PER'!AA106,"Le montant réparti ne correspond pas au montant total d'abondement indiqué dans l'onglet 'Investissement PER’","")))</f>
        <v/>
      </c>
    </row>
    <row r="104" spans="1:14" x14ac:dyDescent="0.25">
      <c r="A104" s="58">
        <f>'Investissement PEE'!D107</f>
        <v>0</v>
      </c>
      <c r="B104" s="28">
        <f>'Investissement PEE'!F107</f>
        <v>0</v>
      </c>
      <c r="C104" s="48">
        <f>'Investissement PEE'!H107</f>
        <v>0</v>
      </c>
      <c r="D104" s="56">
        <f>SUM('Investissement PEE'!AD107+'Investissement PEE'!AG107+'Investissement PEE'!AJ107+'Investissement PEE'!AM107+'Investissement PEE'!AP107+'Investissement PEE'!AS107+'Investissement PEE'!AV107+'Investissement PEE'!AY107+'Investissement PEE'!BB107+'Investissement PEE'!BE107+'Investissement PEE'!BH107+'Investissement PEE'!BK107)</f>
        <v>0</v>
      </c>
      <c r="E104" s="49">
        <f>SUM('Investissement PER'!AG107+'Investissement PER'!AJ107+'Investissement PER'!AM107+'Investissement PER'!AP108+'Investissement PER'!AS107+'Investissement PER'!AV107+'Investissement PER'!AY107+'Investissement PER'!BB107+'Investissement PER'!BE107+'Investissement PER'!BH107+'Investissement PER'!BK107+'Investissement PER'!BN107+'Investissement PER'!AD107)</f>
        <v>0</v>
      </c>
      <c r="F104" s="271">
        <f t="shared" si="6"/>
        <v>0</v>
      </c>
      <c r="H104" s="47">
        <f>'Investissement PEE'!AE107+'Investissement PEE'!AH107+'Investissement PEE'!AK107+'Investissement PEE'!AN107+'Investissement PEE'!AQ107+'Investissement PEE'!AT107+'Investissement PEE'!AW107+'Investissement PEE'!AZ107+'Investissement PEE'!BC107+'Investissement PEE'!BF107+'Investissement PEE'!BI107+'Investissement PEE'!BL107</f>
        <v>0</v>
      </c>
      <c r="I104" s="50">
        <f>'Investissement PER'!BC107+'Investissement PER'!AZ107+'Investissement PER'!AW107+'Investissement PER'!AT107+'Investissement PER'!AQ108+'Investissement PER'!AN107+'Investissement PER'!AK107+'Investissement PER'!AH107+'Investissement PER'!BF107+'Investissement PER'!BI107+'Investissement PER'!BL107+'Investissement PER'!BO107+'Investissement PER'!AE107</f>
        <v>0</v>
      </c>
      <c r="J104" s="269">
        <f t="shared" si="7"/>
        <v>0</v>
      </c>
      <c r="L104" s="267">
        <f t="shared" si="8"/>
        <v>0</v>
      </c>
      <c r="M104" s="57" t="str">
        <f>IF(AND(D104&lt;&gt;'Investissement PEE'!Z107,Synthèse!H104&lt;&gt;'Investissement PEE'!AA107),"Les montants répartis ne correspondent pas aux montants de prime de partage de la valeur et d'abondement dans l'onglet 'Investissement PEE'",IF(D104&lt;&gt;'Investissement PEE'!Z107,"Le montant réparti en prime de partage de la valeur ne correspond pas au montant total de PPV indiqué dans l'onglet 'Investissement PEE'",IF(H104&lt;&gt;'Investissement PEE'!AA107,"Le montant réparti ne correspond pas au montant total d'abondement indiqué dans l'onglet 'PEE'","")))</f>
        <v/>
      </c>
      <c r="N104" s="90" t="str">
        <f>IF(AND(E104&lt;&gt;'Investissement PER'!Z107,Synthèse!I104&lt;&gt;'Investissement PER'!AA107),"Les montants répartis ne correspondent pas aux montants de prime de partage de la valeur et d'abondement dans l'onglet 'Investissement PER'",IF(E104&lt;&gt;'Investissement PER'!Z107,"Le montant réparti en prime de partage de la valeur ne correspond pas au montant total de PPV indiqué dans l'onglet 'Investissement PER'",IF(I104&lt;&gt;'Investissement PER'!AA107,"Le montant réparti ne correspond pas au montant total d'abondement indiqué dans l'onglet 'Investissement PER’","")))</f>
        <v/>
      </c>
    </row>
    <row r="105" spans="1:14" x14ac:dyDescent="0.25">
      <c r="A105" s="58">
        <f>'Investissement PEE'!D108</f>
        <v>0</v>
      </c>
      <c r="B105" s="28">
        <f>'Investissement PEE'!F108</f>
        <v>0</v>
      </c>
      <c r="C105" s="48">
        <f>'Investissement PEE'!H108</f>
        <v>0</v>
      </c>
      <c r="D105" s="56">
        <f>SUM('Investissement PEE'!AD108+'Investissement PEE'!AG108+'Investissement PEE'!AJ108+'Investissement PEE'!AM108+'Investissement PEE'!AP108+'Investissement PEE'!AS108+'Investissement PEE'!AV108+'Investissement PEE'!AY108+'Investissement PEE'!BB108+'Investissement PEE'!BE108+'Investissement PEE'!BH108+'Investissement PEE'!BK108)</f>
        <v>0</v>
      </c>
      <c r="E105" s="49">
        <f>SUM('Investissement PER'!AG108+'Investissement PER'!AJ108+'Investissement PER'!AM108+'Investissement PER'!AP109+'Investissement PER'!AS108+'Investissement PER'!AV108+'Investissement PER'!AY108+'Investissement PER'!BB108+'Investissement PER'!BE108+'Investissement PER'!BH108+'Investissement PER'!BK108+'Investissement PER'!BN108+'Investissement PER'!AD108)</f>
        <v>0</v>
      </c>
      <c r="F105" s="271">
        <f t="shared" si="6"/>
        <v>0</v>
      </c>
      <c r="H105" s="47">
        <f>'Investissement PEE'!AE108+'Investissement PEE'!AH108+'Investissement PEE'!AK108+'Investissement PEE'!AN108+'Investissement PEE'!AQ108+'Investissement PEE'!AT108+'Investissement PEE'!AW108+'Investissement PEE'!AZ108+'Investissement PEE'!BC108+'Investissement PEE'!BF108+'Investissement PEE'!BI108+'Investissement PEE'!BL108</f>
        <v>0</v>
      </c>
      <c r="I105" s="50">
        <f>'Investissement PER'!BC108+'Investissement PER'!AZ108+'Investissement PER'!AW108+'Investissement PER'!AT108+'Investissement PER'!AQ109+'Investissement PER'!AN108+'Investissement PER'!AK108+'Investissement PER'!AH108+'Investissement PER'!BF108+'Investissement PER'!BI108+'Investissement PER'!BL108+'Investissement PER'!BO108+'Investissement PER'!AE108</f>
        <v>0</v>
      </c>
      <c r="J105" s="269">
        <f t="shared" si="7"/>
        <v>0</v>
      </c>
      <c r="L105" s="267">
        <f t="shared" si="8"/>
        <v>0</v>
      </c>
      <c r="M105" s="57" t="str">
        <f>IF(AND(D105&lt;&gt;'Investissement PEE'!Z108,Synthèse!H105&lt;&gt;'Investissement PEE'!AA108),"Les montants répartis ne correspondent pas aux montants de prime de partage de la valeur et d'abondement dans l'onglet 'Investissement PEE'",IF(D105&lt;&gt;'Investissement PEE'!Z108,"Le montant réparti en prime de partage de la valeur ne correspond pas au montant total de PPV indiqué dans l'onglet 'Investissement PEE'",IF(H105&lt;&gt;'Investissement PEE'!AA108,"Le montant réparti ne correspond pas au montant total d'abondement indiqué dans l'onglet 'PEE'","")))</f>
        <v/>
      </c>
      <c r="N105" s="90" t="str">
        <f>IF(AND(E105&lt;&gt;'Investissement PER'!Z108,Synthèse!I105&lt;&gt;'Investissement PER'!AA108),"Les montants répartis ne correspondent pas aux montants de prime de partage de la valeur et d'abondement dans l'onglet 'Investissement PER'",IF(E105&lt;&gt;'Investissement PER'!Z108,"Le montant réparti en prime de partage de la valeur ne correspond pas au montant total de PPV indiqué dans l'onglet 'Investissement PER'",IF(I105&lt;&gt;'Investissement PER'!AA108,"Le montant réparti ne correspond pas au montant total d'abondement indiqué dans l'onglet 'Investissement PER’","")))</f>
        <v/>
      </c>
    </row>
    <row r="106" spans="1:14" x14ac:dyDescent="0.25">
      <c r="A106" s="58">
        <f>'Investissement PEE'!D109</f>
        <v>0</v>
      </c>
      <c r="B106" s="28">
        <f>'Investissement PEE'!F109</f>
        <v>0</v>
      </c>
      <c r="C106" s="48">
        <f>'Investissement PEE'!H109</f>
        <v>0</v>
      </c>
      <c r="D106" s="56">
        <f>SUM('Investissement PEE'!AD109+'Investissement PEE'!AG109+'Investissement PEE'!AJ109+'Investissement PEE'!AM109+'Investissement PEE'!AP109+'Investissement PEE'!AS109+'Investissement PEE'!AV109+'Investissement PEE'!AY109+'Investissement PEE'!BB109+'Investissement PEE'!BE109+'Investissement PEE'!BH109+'Investissement PEE'!BK109)</f>
        <v>0</v>
      </c>
      <c r="E106" s="49">
        <f>SUM('Investissement PER'!AG109+'Investissement PER'!AJ109+'Investissement PER'!AM109+'Investissement PER'!AP110+'Investissement PER'!AS109+'Investissement PER'!AV109+'Investissement PER'!AY109+'Investissement PER'!BB109+'Investissement PER'!BE109+'Investissement PER'!BH109+'Investissement PER'!BK109+'Investissement PER'!BN109+'Investissement PER'!AD109)</f>
        <v>0</v>
      </c>
      <c r="F106" s="271">
        <f t="shared" si="6"/>
        <v>0</v>
      </c>
      <c r="H106" s="47">
        <f>'Investissement PEE'!AE109+'Investissement PEE'!AH109+'Investissement PEE'!AK109+'Investissement PEE'!AN109+'Investissement PEE'!AQ109+'Investissement PEE'!AT109+'Investissement PEE'!AW109+'Investissement PEE'!AZ109+'Investissement PEE'!BC109+'Investissement PEE'!BF109+'Investissement PEE'!BI109+'Investissement PEE'!BL109</f>
        <v>0</v>
      </c>
      <c r="I106" s="50">
        <f>'Investissement PER'!BC109+'Investissement PER'!AZ109+'Investissement PER'!AW109+'Investissement PER'!AT109+'Investissement PER'!AQ110+'Investissement PER'!AN109+'Investissement PER'!AK109+'Investissement PER'!AH109+'Investissement PER'!BF109+'Investissement PER'!BI109+'Investissement PER'!BL109+'Investissement PER'!BO109+'Investissement PER'!AE109</f>
        <v>0</v>
      </c>
      <c r="J106" s="269">
        <f t="shared" si="7"/>
        <v>0</v>
      </c>
      <c r="L106" s="267">
        <f t="shared" si="8"/>
        <v>0</v>
      </c>
      <c r="M106" s="57" t="str">
        <f>IF(AND(D106&lt;&gt;'Investissement PEE'!Z109,Synthèse!H106&lt;&gt;'Investissement PEE'!AA109),"Les montants répartis ne correspondent pas aux montants de prime de partage de la valeur et d'abondement dans l'onglet 'Investissement PEE'",IF(D106&lt;&gt;'Investissement PEE'!Z109,"Le montant réparti en prime de partage de la valeur ne correspond pas au montant total de PPV indiqué dans l'onglet 'Investissement PEE'",IF(H106&lt;&gt;'Investissement PEE'!AA109,"Le montant réparti ne correspond pas au montant total d'abondement indiqué dans l'onglet 'PEE'","")))</f>
        <v/>
      </c>
      <c r="N106" s="90" t="str">
        <f>IF(AND(E106&lt;&gt;'Investissement PER'!Z109,Synthèse!I106&lt;&gt;'Investissement PER'!AA109),"Les montants répartis ne correspondent pas aux montants de prime de partage de la valeur et d'abondement dans l'onglet 'Investissement PER'",IF(E106&lt;&gt;'Investissement PER'!Z109,"Le montant réparti en prime de partage de la valeur ne correspond pas au montant total de PPV indiqué dans l'onglet 'Investissement PER'",IF(I106&lt;&gt;'Investissement PER'!AA109,"Le montant réparti ne correspond pas au montant total d'abondement indiqué dans l'onglet 'Investissement PER’","")))</f>
        <v/>
      </c>
    </row>
    <row r="107" spans="1:14" x14ac:dyDescent="0.25">
      <c r="A107" s="58">
        <f>'Investissement PEE'!D110</f>
        <v>0</v>
      </c>
      <c r="B107" s="28">
        <f>'Investissement PEE'!F110</f>
        <v>0</v>
      </c>
      <c r="C107" s="48">
        <f>'Investissement PEE'!H110</f>
        <v>0</v>
      </c>
      <c r="D107" s="56">
        <f>SUM('Investissement PEE'!AD110+'Investissement PEE'!AG110+'Investissement PEE'!AJ110+'Investissement PEE'!AM110+'Investissement PEE'!AP110+'Investissement PEE'!AS110+'Investissement PEE'!AV110+'Investissement PEE'!AY110+'Investissement PEE'!BB110+'Investissement PEE'!BE110+'Investissement PEE'!BH110+'Investissement PEE'!BK110)</f>
        <v>0</v>
      </c>
      <c r="E107" s="49">
        <f>SUM('Investissement PER'!AG110+'Investissement PER'!AJ110+'Investissement PER'!AM110+'Investissement PER'!AP111+'Investissement PER'!AS110+'Investissement PER'!AV110+'Investissement PER'!AY110+'Investissement PER'!BB110+'Investissement PER'!BE110+'Investissement PER'!BH110+'Investissement PER'!BK110+'Investissement PER'!BN110+'Investissement PER'!AD110)</f>
        <v>0</v>
      </c>
      <c r="F107" s="271">
        <f t="shared" si="6"/>
        <v>0</v>
      </c>
      <c r="H107" s="47">
        <f>'Investissement PEE'!AE110+'Investissement PEE'!AH110+'Investissement PEE'!AK110+'Investissement PEE'!AN110+'Investissement PEE'!AQ110+'Investissement PEE'!AT110+'Investissement PEE'!AW110+'Investissement PEE'!AZ110+'Investissement PEE'!BC110+'Investissement PEE'!BF110+'Investissement PEE'!BI110+'Investissement PEE'!BL110</f>
        <v>0</v>
      </c>
      <c r="I107" s="50">
        <f>'Investissement PER'!BC110+'Investissement PER'!AZ110+'Investissement PER'!AW110+'Investissement PER'!AT110+'Investissement PER'!AQ111+'Investissement PER'!AN110+'Investissement PER'!AK110+'Investissement PER'!AH110+'Investissement PER'!BF110+'Investissement PER'!BI110+'Investissement PER'!BL110+'Investissement PER'!BO110+'Investissement PER'!AE110</f>
        <v>0</v>
      </c>
      <c r="J107" s="269">
        <f t="shared" si="7"/>
        <v>0</v>
      </c>
      <c r="L107" s="267">
        <f t="shared" si="8"/>
        <v>0</v>
      </c>
      <c r="M107" s="57" t="str">
        <f>IF(AND(D107&lt;&gt;'Investissement PEE'!Z110,Synthèse!H107&lt;&gt;'Investissement PEE'!AA110),"Les montants répartis ne correspondent pas aux montants de prime de partage de la valeur et d'abondement dans l'onglet 'Investissement PEE'",IF(D107&lt;&gt;'Investissement PEE'!Z110,"Le montant réparti en prime de partage de la valeur ne correspond pas au montant total de PPV indiqué dans l'onglet 'Investissement PEE'",IF(H107&lt;&gt;'Investissement PEE'!AA110,"Le montant réparti ne correspond pas au montant total d'abondement indiqué dans l'onglet 'PEE'","")))</f>
        <v/>
      </c>
      <c r="N107" s="90" t="str">
        <f>IF(AND(E107&lt;&gt;'Investissement PER'!Z110,Synthèse!I107&lt;&gt;'Investissement PER'!AA110),"Les montants répartis ne correspondent pas aux montants de prime de partage de la valeur et d'abondement dans l'onglet 'Investissement PER'",IF(E107&lt;&gt;'Investissement PER'!Z110,"Le montant réparti en prime de partage de la valeur ne correspond pas au montant total de PPV indiqué dans l'onglet 'Investissement PER'",IF(I107&lt;&gt;'Investissement PER'!AA110,"Le montant réparti ne correspond pas au montant total d'abondement indiqué dans l'onglet 'Investissement PER’","")))</f>
        <v/>
      </c>
    </row>
    <row r="108" spans="1:14" x14ac:dyDescent="0.25">
      <c r="A108" s="58">
        <f>'Investissement PEE'!D111</f>
        <v>0</v>
      </c>
      <c r="B108" s="28">
        <f>'Investissement PEE'!F111</f>
        <v>0</v>
      </c>
      <c r="C108" s="48">
        <f>'Investissement PEE'!H111</f>
        <v>0</v>
      </c>
      <c r="D108" s="56">
        <f>SUM('Investissement PEE'!AD111+'Investissement PEE'!AG111+'Investissement PEE'!AJ111+'Investissement PEE'!AM111+'Investissement PEE'!AP111+'Investissement PEE'!AS111+'Investissement PEE'!AV111+'Investissement PEE'!AY111+'Investissement PEE'!BB111+'Investissement PEE'!BE111+'Investissement PEE'!BH111+'Investissement PEE'!BK111)</f>
        <v>0</v>
      </c>
      <c r="E108" s="49">
        <f>SUM('Investissement PER'!AG111+'Investissement PER'!AJ111+'Investissement PER'!AM111+'Investissement PER'!AP112+'Investissement PER'!AS111+'Investissement PER'!AV111+'Investissement PER'!AY111+'Investissement PER'!BB111+'Investissement PER'!BE111+'Investissement PER'!BH111+'Investissement PER'!BK111+'Investissement PER'!BN111+'Investissement PER'!AD111)</f>
        <v>0</v>
      </c>
      <c r="F108" s="271">
        <f t="shared" si="6"/>
        <v>0</v>
      </c>
      <c r="H108" s="47">
        <f>'Investissement PEE'!AE111+'Investissement PEE'!AH111+'Investissement PEE'!AK111+'Investissement PEE'!AN111+'Investissement PEE'!AQ111+'Investissement PEE'!AT111+'Investissement PEE'!AW111+'Investissement PEE'!AZ111+'Investissement PEE'!BC111+'Investissement PEE'!BF111+'Investissement PEE'!BI111+'Investissement PEE'!BL111</f>
        <v>0</v>
      </c>
      <c r="I108" s="50">
        <f>'Investissement PER'!BC111+'Investissement PER'!AZ111+'Investissement PER'!AW111+'Investissement PER'!AT111+'Investissement PER'!AQ112+'Investissement PER'!AN111+'Investissement PER'!AK111+'Investissement PER'!AH111+'Investissement PER'!BF111+'Investissement PER'!BI111+'Investissement PER'!BL111+'Investissement PER'!BO111+'Investissement PER'!AE111</f>
        <v>0</v>
      </c>
      <c r="J108" s="269">
        <f t="shared" si="7"/>
        <v>0</v>
      </c>
      <c r="L108" s="267">
        <f t="shared" si="8"/>
        <v>0</v>
      </c>
      <c r="M108" s="57" t="str">
        <f>IF(AND(D108&lt;&gt;'Investissement PEE'!Z111,Synthèse!H108&lt;&gt;'Investissement PEE'!AA111),"Les montants répartis ne correspondent pas aux montants de prime de partage de la valeur et d'abondement dans l'onglet 'Investissement PEE'",IF(D108&lt;&gt;'Investissement PEE'!Z111,"Le montant réparti en prime de partage de la valeur ne correspond pas au montant total de PPV indiqué dans l'onglet 'Investissement PEE'",IF(H108&lt;&gt;'Investissement PEE'!AA111,"Le montant réparti ne correspond pas au montant total d'abondement indiqué dans l'onglet 'PEE'","")))</f>
        <v/>
      </c>
      <c r="N108" s="90" t="str">
        <f>IF(AND(E108&lt;&gt;'Investissement PER'!Z111,Synthèse!I108&lt;&gt;'Investissement PER'!AA111),"Les montants répartis ne correspondent pas aux montants de prime de partage de la valeur et d'abondement dans l'onglet 'Investissement PER'",IF(E108&lt;&gt;'Investissement PER'!Z111,"Le montant réparti en prime de partage de la valeur ne correspond pas au montant total de PPV indiqué dans l'onglet 'Investissement PER'",IF(I108&lt;&gt;'Investissement PER'!AA111,"Le montant réparti ne correspond pas au montant total d'abondement indiqué dans l'onglet 'Investissement PER’","")))</f>
        <v/>
      </c>
    </row>
    <row r="109" spans="1:14" x14ac:dyDescent="0.25">
      <c r="A109" s="58">
        <f>'Investissement PEE'!D112</f>
        <v>0</v>
      </c>
      <c r="B109" s="28">
        <f>'Investissement PEE'!F112</f>
        <v>0</v>
      </c>
      <c r="C109" s="48">
        <f>'Investissement PEE'!H112</f>
        <v>0</v>
      </c>
      <c r="D109" s="56">
        <f>SUM('Investissement PEE'!AD112+'Investissement PEE'!AG112+'Investissement PEE'!AJ112+'Investissement PEE'!AM112+'Investissement PEE'!AP112+'Investissement PEE'!AS112+'Investissement PEE'!AV112+'Investissement PEE'!AY112+'Investissement PEE'!BB112+'Investissement PEE'!BE112+'Investissement PEE'!BH112+'Investissement PEE'!BK112)</f>
        <v>0</v>
      </c>
      <c r="E109" s="49">
        <f>SUM('Investissement PER'!AG112+'Investissement PER'!AJ112+'Investissement PER'!AM112+'Investissement PER'!AP113+'Investissement PER'!AS112+'Investissement PER'!AV112+'Investissement PER'!AY112+'Investissement PER'!BB112+'Investissement PER'!BE112+'Investissement PER'!BH112+'Investissement PER'!BK112+'Investissement PER'!BN112+'Investissement PER'!AD112)</f>
        <v>0</v>
      </c>
      <c r="F109" s="271">
        <f t="shared" si="6"/>
        <v>0</v>
      </c>
      <c r="H109" s="47">
        <f>'Investissement PEE'!AE112+'Investissement PEE'!AH112+'Investissement PEE'!AK112+'Investissement PEE'!AN112+'Investissement PEE'!AQ112+'Investissement PEE'!AT112+'Investissement PEE'!AW112+'Investissement PEE'!AZ112+'Investissement PEE'!BC112+'Investissement PEE'!BF112+'Investissement PEE'!BI112+'Investissement PEE'!BL112</f>
        <v>0</v>
      </c>
      <c r="I109" s="50">
        <f>'Investissement PER'!BC112+'Investissement PER'!AZ112+'Investissement PER'!AW112+'Investissement PER'!AT112+'Investissement PER'!AQ113+'Investissement PER'!AN112+'Investissement PER'!AK112+'Investissement PER'!AH112+'Investissement PER'!BF112+'Investissement PER'!BI112+'Investissement PER'!BL112+'Investissement PER'!BO112+'Investissement PER'!AE112</f>
        <v>0</v>
      </c>
      <c r="J109" s="269">
        <f t="shared" si="7"/>
        <v>0</v>
      </c>
      <c r="L109" s="267">
        <f t="shared" si="8"/>
        <v>0</v>
      </c>
      <c r="M109" s="57" t="str">
        <f>IF(AND(D109&lt;&gt;'Investissement PEE'!Z112,Synthèse!H109&lt;&gt;'Investissement PEE'!AA112),"Les montants répartis ne correspondent pas aux montants de prime de partage de la valeur et d'abondement dans l'onglet 'Investissement PEE'",IF(D109&lt;&gt;'Investissement PEE'!Z112,"Le montant réparti en prime de partage de la valeur ne correspond pas au montant total de PPV indiqué dans l'onglet 'Investissement PEE'",IF(H109&lt;&gt;'Investissement PEE'!AA112,"Le montant réparti ne correspond pas au montant total d'abondement indiqué dans l'onglet 'PEE'","")))</f>
        <v/>
      </c>
      <c r="N109" s="90" t="str">
        <f>IF(AND(E109&lt;&gt;'Investissement PER'!Z112,Synthèse!I109&lt;&gt;'Investissement PER'!AA112),"Les montants répartis ne correspondent pas aux montants de prime de partage de la valeur et d'abondement dans l'onglet 'Investissement PER'",IF(E109&lt;&gt;'Investissement PER'!Z112,"Le montant réparti en prime de partage de la valeur ne correspond pas au montant total de PPV indiqué dans l'onglet 'Investissement PER'",IF(I109&lt;&gt;'Investissement PER'!AA112,"Le montant réparti ne correspond pas au montant total d'abondement indiqué dans l'onglet 'Investissement PER’","")))</f>
        <v/>
      </c>
    </row>
    <row r="110" spans="1:14" x14ac:dyDescent="0.25">
      <c r="A110" s="58">
        <f>'Investissement PEE'!D113</f>
        <v>0</v>
      </c>
      <c r="B110" s="28">
        <f>'Investissement PEE'!F113</f>
        <v>0</v>
      </c>
      <c r="C110" s="48">
        <f>'Investissement PEE'!H113</f>
        <v>0</v>
      </c>
      <c r="D110" s="56">
        <f>SUM('Investissement PEE'!AD113+'Investissement PEE'!AG113+'Investissement PEE'!AJ113+'Investissement PEE'!AM113+'Investissement PEE'!AP113+'Investissement PEE'!AS113+'Investissement PEE'!AV113+'Investissement PEE'!AY113+'Investissement PEE'!BB113+'Investissement PEE'!BE113+'Investissement PEE'!BH113+'Investissement PEE'!BK113)</f>
        <v>0</v>
      </c>
      <c r="E110" s="49">
        <f>SUM('Investissement PER'!AG113+'Investissement PER'!AJ113+'Investissement PER'!AM113+'Investissement PER'!AP114+'Investissement PER'!AS113+'Investissement PER'!AV113+'Investissement PER'!AY113+'Investissement PER'!BB113+'Investissement PER'!BE113+'Investissement PER'!BH113+'Investissement PER'!BK113+'Investissement PER'!BN113+'Investissement PER'!AD113)</f>
        <v>0</v>
      </c>
      <c r="F110" s="271">
        <f t="shared" si="6"/>
        <v>0</v>
      </c>
      <c r="H110" s="47">
        <f>'Investissement PEE'!AE113+'Investissement PEE'!AH113+'Investissement PEE'!AK113+'Investissement PEE'!AN113+'Investissement PEE'!AQ113+'Investissement PEE'!AT113+'Investissement PEE'!AW113+'Investissement PEE'!AZ113+'Investissement PEE'!BC113+'Investissement PEE'!BF113+'Investissement PEE'!BI113+'Investissement PEE'!BL113</f>
        <v>0</v>
      </c>
      <c r="I110" s="50">
        <f>'Investissement PER'!BC113+'Investissement PER'!AZ113+'Investissement PER'!AW113+'Investissement PER'!AT113+'Investissement PER'!AQ114+'Investissement PER'!AN113+'Investissement PER'!AK113+'Investissement PER'!AH113+'Investissement PER'!BF113+'Investissement PER'!BI113+'Investissement PER'!BL113+'Investissement PER'!BO113+'Investissement PER'!AE113</f>
        <v>0</v>
      </c>
      <c r="J110" s="269">
        <f t="shared" si="7"/>
        <v>0</v>
      </c>
      <c r="L110" s="267">
        <f t="shared" si="8"/>
        <v>0</v>
      </c>
      <c r="M110" s="57" t="str">
        <f>IF(AND(D110&lt;&gt;'Investissement PEE'!Z113,Synthèse!H110&lt;&gt;'Investissement PEE'!AA113),"Les montants répartis ne correspondent pas aux montants de prime de partage de la valeur et d'abondement dans l'onglet 'Investissement PEE'",IF(D110&lt;&gt;'Investissement PEE'!Z113,"Le montant réparti en prime de partage de la valeur ne correspond pas au montant total de PPV indiqué dans l'onglet 'Investissement PEE'",IF(H110&lt;&gt;'Investissement PEE'!AA113,"Le montant réparti ne correspond pas au montant total d'abondement indiqué dans l'onglet 'PEE'","")))</f>
        <v/>
      </c>
      <c r="N110" s="90" t="str">
        <f>IF(AND(E110&lt;&gt;'Investissement PER'!Z113,Synthèse!I110&lt;&gt;'Investissement PER'!AA113),"Les montants répartis ne correspondent pas aux montants de prime de partage de la valeur et d'abondement dans l'onglet 'Investissement PER'",IF(E110&lt;&gt;'Investissement PER'!Z113,"Le montant réparti en prime de partage de la valeur ne correspond pas au montant total de PPV indiqué dans l'onglet 'Investissement PER'",IF(I110&lt;&gt;'Investissement PER'!AA113,"Le montant réparti ne correspond pas au montant total d'abondement indiqué dans l'onglet 'Investissement PER’","")))</f>
        <v/>
      </c>
    </row>
    <row r="111" spans="1:14" x14ac:dyDescent="0.25">
      <c r="A111" s="58">
        <f>'Investissement PEE'!D114</f>
        <v>0</v>
      </c>
      <c r="B111" s="28">
        <f>'Investissement PEE'!F114</f>
        <v>0</v>
      </c>
      <c r="C111" s="48">
        <f>'Investissement PEE'!H114</f>
        <v>0</v>
      </c>
      <c r="D111" s="56">
        <f>SUM('Investissement PEE'!AD114+'Investissement PEE'!AG114+'Investissement PEE'!AJ114+'Investissement PEE'!AM114+'Investissement PEE'!AP114+'Investissement PEE'!AS114+'Investissement PEE'!AV114+'Investissement PEE'!AY114+'Investissement PEE'!BB114+'Investissement PEE'!BE114+'Investissement PEE'!BH114+'Investissement PEE'!BK114)</f>
        <v>0</v>
      </c>
      <c r="E111" s="49">
        <f>SUM('Investissement PER'!AG114+'Investissement PER'!AJ114+'Investissement PER'!AM114+'Investissement PER'!AP115+'Investissement PER'!AS114+'Investissement PER'!AV114+'Investissement PER'!AY114+'Investissement PER'!BB114+'Investissement PER'!BE114+'Investissement PER'!BH114+'Investissement PER'!BK114+'Investissement PER'!BN114+'Investissement PER'!AD114)</f>
        <v>0</v>
      </c>
      <c r="F111" s="271">
        <f t="shared" si="6"/>
        <v>0</v>
      </c>
      <c r="H111" s="47">
        <f>'Investissement PEE'!AE114+'Investissement PEE'!AH114+'Investissement PEE'!AK114+'Investissement PEE'!AN114+'Investissement PEE'!AQ114+'Investissement PEE'!AT114+'Investissement PEE'!AW114+'Investissement PEE'!AZ114+'Investissement PEE'!BC114+'Investissement PEE'!BF114+'Investissement PEE'!BI114+'Investissement PEE'!BL114</f>
        <v>0</v>
      </c>
      <c r="I111" s="50">
        <f>'Investissement PER'!BC114+'Investissement PER'!AZ114+'Investissement PER'!AW114+'Investissement PER'!AT114+'Investissement PER'!AQ115+'Investissement PER'!AN114+'Investissement PER'!AK114+'Investissement PER'!AH114+'Investissement PER'!BF114+'Investissement PER'!BI114+'Investissement PER'!BL114+'Investissement PER'!BO114+'Investissement PER'!AE114</f>
        <v>0</v>
      </c>
      <c r="J111" s="269">
        <f t="shared" si="7"/>
        <v>0</v>
      </c>
      <c r="L111" s="267">
        <f t="shared" si="8"/>
        <v>0</v>
      </c>
      <c r="M111" s="57" t="str">
        <f>IF(AND(D111&lt;&gt;'Investissement PEE'!Z114,Synthèse!H111&lt;&gt;'Investissement PEE'!AA114),"Les montants répartis ne correspondent pas aux montants de prime de partage de la valeur et d'abondement dans l'onglet 'Investissement PEE'",IF(D111&lt;&gt;'Investissement PEE'!Z114,"Le montant réparti en prime de partage de la valeur ne correspond pas au montant total de PPV indiqué dans l'onglet 'Investissement PEE'",IF(H111&lt;&gt;'Investissement PEE'!AA114,"Le montant réparti ne correspond pas au montant total d'abondement indiqué dans l'onglet 'PEE'","")))</f>
        <v/>
      </c>
      <c r="N111" s="90" t="str">
        <f>IF(AND(E111&lt;&gt;'Investissement PER'!Z114,Synthèse!I111&lt;&gt;'Investissement PER'!AA114),"Les montants répartis ne correspondent pas aux montants de prime de partage de la valeur et d'abondement dans l'onglet 'Investissement PER'",IF(E111&lt;&gt;'Investissement PER'!Z114,"Le montant réparti en prime de partage de la valeur ne correspond pas au montant total de PPV indiqué dans l'onglet 'Investissement PER'",IF(I111&lt;&gt;'Investissement PER'!AA114,"Le montant réparti ne correspond pas au montant total d'abondement indiqué dans l'onglet 'Investissement PER’","")))</f>
        <v/>
      </c>
    </row>
    <row r="112" spans="1:14" x14ac:dyDescent="0.25">
      <c r="A112" s="58">
        <f>'Investissement PEE'!D115</f>
        <v>0</v>
      </c>
      <c r="B112" s="28">
        <f>'Investissement PEE'!F115</f>
        <v>0</v>
      </c>
      <c r="C112" s="48">
        <f>'Investissement PEE'!H115</f>
        <v>0</v>
      </c>
      <c r="D112" s="56">
        <f>SUM('Investissement PEE'!AD115+'Investissement PEE'!AG115+'Investissement PEE'!AJ115+'Investissement PEE'!AM115+'Investissement PEE'!AP115+'Investissement PEE'!AS115+'Investissement PEE'!AV115+'Investissement PEE'!AY115+'Investissement PEE'!BB115+'Investissement PEE'!BE115+'Investissement PEE'!BH115+'Investissement PEE'!BK115)</f>
        <v>0</v>
      </c>
      <c r="E112" s="49">
        <f>SUM('Investissement PER'!AG115+'Investissement PER'!AJ115+'Investissement PER'!AM115+'Investissement PER'!AP116+'Investissement PER'!AS115+'Investissement PER'!AV115+'Investissement PER'!AY115+'Investissement PER'!BB115+'Investissement PER'!BE115+'Investissement PER'!BH115+'Investissement PER'!BK115+'Investissement PER'!BN115+'Investissement PER'!AD115)</f>
        <v>0</v>
      </c>
      <c r="F112" s="271">
        <f t="shared" si="6"/>
        <v>0</v>
      </c>
      <c r="H112" s="47">
        <f>'Investissement PEE'!AE115+'Investissement PEE'!AH115+'Investissement PEE'!AK115+'Investissement PEE'!AN115+'Investissement PEE'!AQ115+'Investissement PEE'!AT115+'Investissement PEE'!AW115+'Investissement PEE'!AZ115+'Investissement PEE'!BC115+'Investissement PEE'!BF115+'Investissement PEE'!BI115+'Investissement PEE'!BL115</f>
        <v>0</v>
      </c>
      <c r="I112" s="50">
        <f>'Investissement PER'!BC115+'Investissement PER'!AZ115+'Investissement PER'!AW115+'Investissement PER'!AT115+'Investissement PER'!AQ116+'Investissement PER'!AN115+'Investissement PER'!AK115+'Investissement PER'!AH115+'Investissement PER'!BF115+'Investissement PER'!BI115+'Investissement PER'!BL115+'Investissement PER'!BO115+'Investissement PER'!AE115</f>
        <v>0</v>
      </c>
      <c r="J112" s="269">
        <f t="shared" si="7"/>
        <v>0</v>
      </c>
      <c r="L112" s="267">
        <f t="shared" si="8"/>
        <v>0</v>
      </c>
      <c r="M112" s="57" t="str">
        <f>IF(AND(D112&lt;&gt;'Investissement PEE'!Z115,Synthèse!H112&lt;&gt;'Investissement PEE'!AA115),"Les montants répartis ne correspondent pas aux montants de prime de partage de la valeur et d'abondement dans l'onglet 'Investissement PEE'",IF(D112&lt;&gt;'Investissement PEE'!Z115,"Le montant réparti en prime de partage de la valeur ne correspond pas au montant total de PPV indiqué dans l'onglet 'Investissement PEE'",IF(H112&lt;&gt;'Investissement PEE'!AA115,"Le montant réparti ne correspond pas au montant total d'abondement indiqué dans l'onglet 'PEE'","")))</f>
        <v/>
      </c>
      <c r="N112" s="90" t="str">
        <f>IF(AND(E112&lt;&gt;'Investissement PER'!Z115,Synthèse!I112&lt;&gt;'Investissement PER'!AA115),"Les montants répartis ne correspondent pas aux montants de prime de partage de la valeur et d'abondement dans l'onglet 'Investissement PER'",IF(E112&lt;&gt;'Investissement PER'!Z115,"Le montant réparti en prime de partage de la valeur ne correspond pas au montant total de PPV indiqué dans l'onglet 'Investissement PER'",IF(I112&lt;&gt;'Investissement PER'!AA115,"Le montant réparti ne correspond pas au montant total d'abondement indiqué dans l'onglet 'Investissement PER’","")))</f>
        <v/>
      </c>
    </row>
    <row r="113" spans="1:14" x14ac:dyDescent="0.25">
      <c r="A113" s="58">
        <f>'Investissement PEE'!D116</f>
        <v>0</v>
      </c>
      <c r="B113" s="28">
        <f>'Investissement PEE'!F116</f>
        <v>0</v>
      </c>
      <c r="C113" s="48">
        <f>'Investissement PEE'!H116</f>
        <v>0</v>
      </c>
      <c r="D113" s="56">
        <f>SUM('Investissement PEE'!AD116+'Investissement PEE'!AG116+'Investissement PEE'!AJ116+'Investissement PEE'!AM116+'Investissement PEE'!AP116+'Investissement PEE'!AS116+'Investissement PEE'!AV116+'Investissement PEE'!AY116+'Investissement PEE'!BB116+'Investissement PEE'!BE116+'Investissement PEE'!BH116+'Investissement PEE'!BK116)</f>
        <v>0</v>
      </c>
      <c r="E113" s="49">
        <f>SUM('Investissement PER'!AG116+'Investissement PER'!AJ116+'Investissement PER'!AM116+'Investissement PER'!AP117+'Investissement PER'!AS116+'Investissement PER'!AV116+'Investissement PER'!AY116+'Investissement PER'!BB116+'Investissement PER'!BE116+'Investissement PER'!BH116+'Investissement PER'!BK116+'Investissement PER'!BN116+'Investissement PER'!AD116)</f>
        <v>0</v>
      </c>
      <c r="F113" s="271">
        <f t="shared" si="6"/>
        <v>0</v>
      </c>
      <c r="H113" s="47">
        <f>'Investissement PEE'!AE116+'Investissement PEE'!AH116+'Investissement PEE'!AK116+'Investissement PEE'!AN116+'Investissement PEE'!AQ116+'Investissement PEE'!AT116+'Investissement PEE'!AW116+'Investissement PEE'!AZ116+'Investissement PEE'!BC116+'Investissement PEE'!BF116+'Investissement PEE'!BI116+'Investissement PEE'!BL116</f>
        <v>0</v>
      </c>
      <c r="I113" s="50">
        <f>'Investissement PER'!BC116+'Investissement PER'!AZ116+'Investissement PER'!AW116+'Investissement PER'!AT116+'Investissement PER'!AQ117+'Investissement PER'!AN116+'Investissement PER'!AK116+'Investissement PER'!AH116+'Investissement PER'!BF116+'Investissement PER'!BI116+'Investissement PER'!BL116+'Investissement PER'!BO116+'Investissement PER'!AE116</f>
        <v>0</v>
      </c>
      <c r="J113" s="269">
        <f t="shared" si="7"/>
        <v>0</v>
      </c>
      <c r="L113" s="267">
        <f t="shared" si="8"/>
        <v>0</v>
      </c>
      <c r="M113" s="57" t="str">
        <f>IF(AND(D113&lt;&gt;'Investissement PEE'!Z116,Synthèse!H113&lt;&gt;'Investissement PEE'!AA116),"Les montants répartis ne correspondent pas aux montants de prime de partage de la valeur et d'abondement dans l'onglet 'Investissement PEE'",IF(D113&lt;&gt;'Investissement PEE'!Z116,"Le montant réparti en prime de partage de la valeur ne correspond pas au montant total de PPV indiqué dans l'onglet 'Investissement PEE'",IF(H113&lt;&gt;'Investissement PEE'!AA116,"Le montant réparti ne correspond pas au montant total d'abondement indiqué dans l'onglet 'PEE'","")))</f>
        <v/>
      </c>
      <c r="N113" s="90" t="str">
        <f>IF(AND(E113&lt;&gt;'Investissement PER'!Z116,Synthèse!I113&lt;&gt;'Investissement PER'!AA116),"Les montants répartis ne correspondent pas aux montants de prime de partage de la valeur et d'abondement dans l'onglet 'Investissement PER'",IF(E113&lt;&gt;'Investissement PER'!Z116,"Le montant réparti en prime de partage de la valeur ne correspond pas au montant total de PPV indiqué dans l'onglet 'Investissement PER'",IF(I113&lt;&gt;'Investissement PER'!AA116,"Le montant réparti ne correspond pas au montant total d'abondement indiqué dans l'onglet 'Investissement PER’","")))</f>
        <v/>
      </c>
    </row>
    <row r="114" spans="1:14" x14ac:dyDescent="0.25">
      <c r="A114" s="58">
        <f>'Investissement PEE'!D117</f>
        <v>0</v>
      </c>
      <c r="B114" s="28">
        <f>'Investissement PEE'!F117</f>
        <v>0</v>
      </c>
      <c r="C114" s="48">
        <f>'Investissement PEE'!H117</f>
        <v>0</v>
      </c>
      <c r="D114" s="56">
        <f>SUM('Investissement PEE'!AD117+'Investissement PEE'!AG117+'Investissement PEE'!AJ117+'Investissement PEE'!AM117+'Investissement PEE'!AP117+'Investissement PEE'!AS117+'Investissement PEE'!AV117+'Investissement PEE'!AY117+'Investissement PEE'!BB117+'Investissement PEE'!BE117+'Investissement PEE'!BH117+'Investissement PEE'!BK117)</f>
        <v>0</v>
      </c>
      <c r="E114" s="49">
        <f>SUM('Investissement PER'!AG117+'Investissement PER'!AJ117+'Investissement PER'!AM117+'Investissement PER'!AP118+'Investissement PER'!AS117+'Investissement PER'!AV117+'Investissement PER'!AY117+'Investissement PER'!BB117+'Investissement PER'!BE117+'Investissement PER'!BH117+'Investissement PER'!BK117+'Investissement PER'!BN117+'Investissement PER'!AD117)</f>
        <v>0</v>
      </c>
      <c r="F114" s="271">
        <f t="shared" si="6"/>
        <v>0</v>
      </c>
      <c r="H114" s="47">
        <f>'Investissement PEE'!AE117+'Investissement PEE'!AH117+'Investissement PEE'!AK117+'Investissement PEE'!AN117+'Investissement PEE'!AQ117+'Investissement PEE'!AT117+'Investissement PEE'!AW117+'Investissement PEE'!AZ117+'Investissement PEE'!BC117+'Investissement PEE'!BF117+'Investissement PEE'!BI117+'Investissement PEE'!BL117</f>
        <v>0</v>
      </c>
      <c r="I114" s="50">
        <f>'Investissement PER'!BC117+'Investissement PER'!AZ117+'Investissement PER'!AW117+'Investissement PER'!AT117+'Investissement PER'!AQ118+'Investissement PER'!AN117+'Investissement PER'!AK117+'Investissement PER'!AH117+'Investissement PER'!BF117+'Investissement PER'!BI117+'Investissement PER'!BL117+'Investissement PER'!BO117+'Investissement PER'!AE117</f>
        <v>0</v>
      </c>
      <c r="J114" s="269">
        <f t="shared" si="7"/>
        <v>0</v>
      </c>
      <c r="L114" s="267">
        <f t="shared" si="8"/>
        <v>0</v>
      </c>
      <c r="M114" s="57" t="str">
        <f>IF(AND(D114&lt;&gt;'Investissement PEE'!Z117,Synthèse!H114&lt;&gt;'Investissement PEE'!AA117),"Les montants répartis ne correspondent pas aux montants de prime de partage de la valeur et d'abondement dans l'onglet 'Investissement PEE'",IF(D114&lt;&gt;'Investissement PEE'!Z117,"Le montant réparti en prime de partage de la valeur ne correspond pas au montant total de PPV indiqué dans l'onglet 'Investissement PEE'",IF(H114&lt;&gt;'Investissement PEE'!AA117,"Le montant réparti ne correspond pas au montant total d'abondement indiqué dans l'onglet 'PEE'","")))</f>
        <v/>
      </c>
      <c r="N114" s="90" t="str">
        <f>IF(AND(E114&lt;&gt;'Investissement PER'!Z117,Synthèse!I114&lt;&gt;'Investissement PER'!AA117),"Les montants répartis ne correspondent pas aux montants de prime de partage de la valeur et d'abondement dans l'onglet 'Investissement PER'",IF(E114&lt;&gt;'Investissement PER'!Z117,"Le montant réparti en prime de partage de la valeur ne correspond pas au montant total de PPV indiqué dans l'onglet 'Investissement PER'",IF(I114&lt;&gt;'Investissement PER'!AA117,"Le montant réparti ne correspond pas au montant total d'abondement indiqué dans l'onglet 'Investissement PER’","")))</f>
        <v/>
      </c>
    </row>
    <row r="115" spans="1:14" x14ac:dyDescent="0.25">
      <c r="A115" s="58">
        <f>'Investissement PEE'!D118</f>
        <v>0</v>
      </c>
      <c r="B115" s="28">
        <f>'Investissement PEE'!F118</f>
        <v>0</v>
      </c>
      <c r="C115" s="48">
        <f>'Investissement PEE'!H118</f>
        <v>0</v>
      </c>
      <c r="D115" s="56">
        <f>SUM('Investissement PEE'!AD118+'Investissement PEE'!AG118+'Investissement PEE'!AJ118+'Investissement PEE'!AM118+'Investissement PEE'!AP118+'Investissement PEE'!AS118+'Investissement PEE'!AV118+'Investissement PEE'!AY118+'Investissement PEE'!BB118+'Investissement PEE'!BE118+'Investissement PEE'!BH118+'Investissement PEE'!BK118)</f>
        <v>0</v>
      </c>
      <c r="E115" s="49">
        <f>SUM('Investissement PER'!AG118+'Investissement PER'!AJ118+'Investissement PER'!AM118+'Investissement PER'!AP119+'Investissement PER'!AS118+'Investissement PER'!AV118+'Investissement PER'!AY118+'Investissement PER'!BB118+'Investissement PER'!BE118+'Investissement PER'!BH118+'Investissement PER'!BK118+'Investissement PER'!BN118+'Investissement PER'!AD118)</f>
        <v>0</v>
      </c>
      <c r="F115" s="271">
        <f t="shared" si="6"/>
        <v>0</v>
      </c>
      <c r="H115" s="47">
        <f>'Investissement PEE'!AE118+'Investissement PEE'!AH118+'Investissement PEE'!AK118+'Investissement PEE'!AN118+'Investissement PEE'!AQ118+'Investissement PEE'!AT118+'Investissement PEE'!AW118+'Investissement PEE'!AZ118+'Investissement PEE'!BC118+'Investissement PEE'!BF118+'Investissement PEE'!BI118+'Investissement PEE'!BL118</f>
        <v>0</v>
      </c>
      <c r="I115" s="50">
        <f>'Investissement PER'!BC118+'Investissement PER'!AZ118+'Investissement PER'!AW118+'Investissement PER'!AT118+'Investissement PER'!AQ119+'Investissement PER'!AN118+'Investissement PER'!AK118+'Investissement PER'!AH118+'Investissement PER'!BF118+'Investissement PER'!BI118+'Investissement PER'!BL118+'Investissement PER'!BO118+'Investissement PER'!AE118</f>
        <v>0</v>
      </c>
      <c r="J115" s="269">
        <f t="shared" si="7"/>
        <v>0</v>
      </c>
      <c r="L115" s="267">
        <f t="shared" si="8"/>
        <v>0</v>
      </c>
      <c r="M115" s="57" t="str">
        <f>IF(AND(D115&lt;&gt;'Investissement PEE'!Z118,Synthèse!H115&lt;&gt;'Investissement PEE'!AA118),"Les montants répartis ne correspondent pas aux montants de prime de partage de la valeur et d'abondement dans l'onglet 'Investissement PEE'",IF(D115&lt;&gt;'Investissement PEE'!Z118,"Le montant réparti en prime de partage de la valeur ne correspond pas au montant total de PPV indiqué dans l'onglet 'Investissement PEE'",IF(H115&lt;&gt;'Investissement PEE'!AA118,"Le montant réparti ne correspond pas au montant total d'abondement indiqué dans l'onglet 'PEE'","")))</f>
        <v/>
      </c>
      <c r="N115" s="90" t="str">
        <f>IF(AND(E115&lt;&gt;'Investissement PER'!Z118,Synthèse!I115&lt;&gt;'Investissement PER'!AA118),"Les montants répartis ne correspondent pas aux montants de prime de partage de la valeur et d'abondement dans l'onglet 'Investissement PER'",IF(E115&lt;&gt;'Investissement PER'!Z118,"Le montant réparti en prime de partage de la valeur ne correspond pas au montant total de PPV indiqué dans l'onglet 'Investissement PER'",IF(I115&lt;&gt;'Investissement PER'!AA118,"Le montant réparti ne correspond pas au montant total d'abondement indiqué dans l'onglet 'Investissement PER’","")))</f>
        <v/>
      </c>
    </row>
    <row r="116" spans="1:14" x14ac:dyDescent="0.25">
      <c r="A116" s="58">
        <f>'Investissement PEE'!D119</f>
        <v>0</v>
      </c>
      <c r="B116" s="28">
        <f>'Investissement PEE'!F119</f>
        <v>0</v>
      </c>
      <c r="C116" s="48">
        <f>'Investissement PEE'!H119</f>
        <v>0</v>
      </c>
      <c r="D116" s="56">
        <f>SUM('Investissement PEE'!AD119+'Investissement PEE'!AG119+'Investissement PEE'!AJ119+'Investissement PEE'!AM119+'Investissement PEE'!AP119+'Investissement PEE'!AS119+'Investissement PEE'!AV119+'Investissement PEE'!AY119+'Investissement PEE'!BB119+'Investissement PEE'!BE119+'Investissement PEE'!BH119+'Investissement PEE'!BK119)</f>
        <v>0</v>
      </c>
      <c r="E116" s="49">
        <f>SUM('Investissement PER'!AG119+'Investissement PER'!AJ119+'Investissement PER'!AM119+'Investissement PER'!AP120+'Investissement PER'!AS119+'Investissement PER'!AV119+'Investissement PER'!AY119+'Investissement PER'!BB119+'Investissement PER'!BE119+'Investissement PER'!BH119+'Investissement PER'!BK119+'Investissement PER'!BN119+'Investissement PER'!AD119)</f>
        <v>0</v>
      </c>
      <c r="F116" s="271">
        <f t="shared" si="6"/>
        <v>0</v>
      </c>
      <c r="H116" s="47">
        <f>'Investissement PEE'!AE119+'Investissement PEE'!AH119+'Investissement PEE'!AK119+'Investissement PEE'!AN119+'Investissement PEE'!AQ119+'Investissement PEE'!AT119+'Investissement PEE'!AW119+'Investissement PEE'!AZ119+'Investissement PEE'!BC119+'Investissement PEE'!BF119+'Investissement PEE'!BI119+'Investissement PEE'!BL119</f>
        <v>0</v>
      </c>
      <c r="I116" s="50">
        <f>'Investissement PER'!BC119+'Investissement PER'!AZ119+'Investissement PER'!AW119+'Investissement PER'!AT119+'Investissement PER'!AQ120+'Investissement PER'!AN119+'Investissement PER'!AK119+'Investissement PER'!AH119+'Investissement PER'!BF119+'Investissement PER'!BI119+'Investissement PER'!BL119+'Investissement PER'!BO119+'Investissement PER'!AE119</f>
        <v>0</v>
      </c>
      <c r="J116" s="269">
        <f t="shared" si="7"/>
        <v>0</v>
      </c>
      <c r="L116" s="267">
        <f t="shared" si="8"/>
        <v>0</v>
      </c>
      <c r="M116" s="57" t="str">
        <f>IF(AND(D116&lt;&gt;'Investissement PEE'!Z119,Synthèse!H116&lt;&gt;'Investissement PEE'!AA119),"Les montants répartis ne correspondent pas aux montants de prime de partage de la valeur et d'abondement dans l'onglet 'Investissement PEE'",IF(D116&lt;&gt;'Investissement PEE'!Z119,"Le montant réparti en prime de partage de la valeur ne correspond pas au montant total de PPV indiqué dans l'onglet 'Investissement PEE'",IF(H116&lt;&gt;'Investissement PEE'!AA119,"Le montant réparti ne correspond pas au montant total d'abondement indiqué dans l'onglet 'PEE'","")))</f>
        <v/>
      </c>
      <c r="N116" s="90" t="str">
        <f>IF(AND(E116&lt;&gt;'Investissement PER'!Z119,Synthèse!I116&lt;&gt;'Investissement PER'!AA119),"Les montants répartis ne correspondent pas aux montants de prime de partage de la valeur et d'abondement dans l'onglet 'Investissement PER'",IF(E116&lt;&gt;'Investissement PER'!Z119,"Le montant réparti en prime de partage de la valeur ne correspond pas au montant total de PPV indiqué dans l'onglet 'Investissement PER'",IF(I116&lt;&gt;'Investissement PER'!AA119,"Le montant réparti ne correspond pas au montant total d'abondement indiqué dans l'onglet 'Investissement PER’","")))</f>
        <v/>
      </c>
    </row>
    <row r="117" spans="1:14" x14ac:dyDescent="0.25">
      <c r="A117" s="58">
        <f>'Investissement PEE'!D120</f>
        <v>0</v>
      </c>
      <c r="B117" s="28">
        <f>'Investissement PEE'!F120</f>
        <v>0</v>
      </c>
      <c r="C117" s="48">
        <f>'Investissement PEE'!H120</f>
        <v>0</v>
      </c>
      <c r="D117" s="56">
        <f>SUM('Investissement PEE'!AD120+'Investissement PEE'!AG120+'Investissement PEE'!AJ120+'Investissement PEE'!AM120+'Investissement PEE'!AP120+'Investissement PEE'!AS120+'Investissement PEE'!AV120+'Investissement PEE'!AY120+'Investissement PEE'!BB120+'Investissement PEE'!BE120+'Investissement PEE'!BH120+'Investissement PEE'!BK120)</f>
        <v>0</v>
      </c>
      <c r="E117" s="49">
        <f>SUM('Investissement PER'!AG120+'Investissement PER'!AJ120+'Investissement PER'!AM120+'Investissement PER'!AP121+'Investissement PER'!AS120+'Investissement PER'!AV120+'Investissement PER'!AY120+'Investissement PER'!BB120+'Investissement PER'!BE120+'Investissement PER'!BH120+'Investissement PER'!BK120+'Investissement PER'!BN120+'Investissement PER'!AD120)</f>
        <v>0</v>
      </c>
      <c r="F117" s="271">
        <f t="shared" si="6"/>
        <v>0</v>
      </c>
      <c r="H117" s="47">
        <f>'Investissement PEE'!AE120+'Investissement PEE'!AH120+'Investissement PEE'!AK120+'Investissement PEE'!AN120+'Investissement PEE'!AQ120+'Investissement PEE'!AT120+'Investissement PEE'!AW120+'Investissement PEE'!AZ120+'Investissement PEE'!BC120+'Investissement PEE'!BF120+'Investissement PEE'!BI120+'Investissement PEE'!BL120</f>
        <v>0</v>
      </c>
      <c r="I117" s="50">
        <f>'Investissement PER'!BC120+'Investissement PER'!AZ120+'Investissement PER'!AW120+'Investissement PER'!AT120+'Investissement PER'!AQ121+'Investissement PER'!AN120+'Investissement PER'!AK120+'Investissement PER'!AH120+'Investissement PER'!BF120+'Investissement PER'!BI120+'Investissement PER'!BL120+'Investissement PER'!BO120+'Investissement PER'!AE120</f>
        <v>0</v>
      </c>
      <c r="J117" s="269">
        <f t="shared" si="7"/>
        <v>0</v>
      </c>
      <c r="L117" s="267">
        <f t="shared" si="8"/>
        <v>0</v>
      </c>
      <c r="M117" s="57" t="str">
        <f>IF(AND(D117&lt;&gt;'Investissement PEE'!Z120,Synthèse!H117&lt;&gt;'Investissement PEE'!AA120),"Les montants répartis ne correspondent pas aux montants de prime de partage de la valeur et d'abondement dans l'onglet 'Investissement PEE'",IF(D117&lt;&gt;'Investissement PEE'!Z120,"Le montant réparti en prime de partage de la valeur ne correspond pas au montant total de PPV indiqué dans l'onglet 'Investissement PEE'",IF(H117&lt;&gt;'Investissement PEE'!AA120,"Le montant réparti ne correspond pas au montant total d'abondement indiqué dans l'onglet 'PEE'","")))</f>
        <v/>
      </c>
      <c r="N117" s="90" t="str">
        <f>IF(AND(E117&lt;&gt;'Investissement PER'!Z120,Synthèse!I117&lt;&gt;'Investissement PER'!AA120),"Les montants répartis ne correspondent pas aux montants de prime de partage de la valeur et d'abondement dans l'onglet 'Investissement PER'",IF(E117&lt;&gt;'Investissement PER'!Z120,"Le montant réparti en prime de partage de la valeur ne correspond pas au montant total de PPV indiqué dans l'onglet 'Investissement PER'",IF(I117&lt;&gt;'Investissement PER'!AA120,"Le montant réparti ne correspond pas au montant total d'abondement indiqué dans l'onglet 'Investissement PER’","")))</f>
        <v/>
      </c>
    </row>
    <row r="118" spans="1:14" x14ac:dyDescent="0.25">
      <c r="A118" s="58">
        <f>'Investissement PEE'!D121</f>
        <v>0</v>
      </c>
      <c r="B118" s="28">
        <f>'Investissement PEE'!F121</f>
        <v>0</v>
      </c>
      <c r="C118" s="48">
        <f>'Investissement PEE'!H121</f>
        <v>0</v>
      </c>
      <c r="D118" s="56">
        <f>SUM('Investissement PEE'!AD121+'Investissement PEE'!AG121+'Investissement PEE'!AJ121+'Investissement PEE'!AM121+'Investissement PEE'!AP121+'Investissement PEE'!AS121+'Investissement PEE'!AV121+'Investissement PEE'!AY121+'Investissement PEE'!BB121+'Investissement PEE'!BE121+'Investissement PEE'!BH121+'Investissement PEE'!BK121)</f>
        <v>0</v>
      </c>
      <c r="E118" s="49">
        <f>SUM('Investissement PER'!AG121+'Investissement PER'!AJ121+'Investissement PER'!AM121+'Investissement PER'!AP122+'Investissement PER'!AS121+'Investissement PER'!AV121+'Investissement PER'!AY121+'Investissement PER'!BB121+'Investissement PER'!BE121+'Investissement PER'!BH121+'Investissement PER'!BK121+'Investissement PER'!BN121+'Investissement PER'!AD121)</f>
        <v>0</v>
      </c>
      <c r="F118" s="271">
        <f t="shared" si="6"/>
        <v>0</v>
      </c>
      <c r="H118" s="47">
        <f>'Investissement PEE'!AE121+'Investissement PEE'!AH121+'Investissement PEE'!AK121+'Investissement PEE'!AN121+'Investissement PEE'!AQ121+'Investissement PEE'!AT121+'Investissement PEE'!AW121+'Investissement PEE'!AZ121+'Investissement PEE'!BC121+'Investissement PEE'!BF121+'Investissement PEE'!BI121+'Investissement PEE'!BL121</f>
        <v>0</v>
      </c>
      <c r="I118" s="50">
        <f>'Investissement PER'!BC121+'Investissement PER'!AZ121+'Investissement PER'!AW121+'Investissement PER'!AT121+'Investissement PER'!AQ122+'Investissement PER'!AN121+'Investissement PER'!AK121+'Investissement PER'!AH121+'Investissement PER'!BF121+'Investissement PER'!BI121+'Investissement PER'!BL121+'Investissement PER'!BO121+'Investissement PER'!AE121</f>
        <v>0</v>
      </c>
      <c r="J118" s="269">
        <f t="shared" si="7"/>
        <v>0</v>
      </c>
      <c r="L118" s="267">
        <f t="shared" si="8"/>
        <v>0</v>
      </c>
      <c r="M118" s="57" t="str">
        <f>IF(AND(D118&lt;&gt;'Investissement PEE'!Z121,Synthèse!H118&lt;&gt;'Investissement PEE'!AA121),"Les montants répartis ne correspondent pas aux montants de prime de partage de la valeur et d'abondement dans l'onglet 'Investissement PEE'",IF(D118&lt;&gt;'Investissement PEE'!Z121,"Le montant réparti en prime de partage de la valeur ne correspond pas au montant total de PPV indiqué dans l'onglet 'Investissement PEE'",IF(H118&lt;&gt;'Investissement PEE'!AA121,"Le montant réparti ne correspond pas au montant total d'abondement indiqué dans l'onglet 'PEE'","")))</f>
        <v/>
      </c>
      <c r="N118" s="90" t="str">
        <f>IF(AND(E118&lt;&gt;'Investissement PER'!Z121,Synthèse!I118&lt;&gt;'Investissement PER'!AA121),"Les montants répartis ne correspondent pas aux montants de prime de partage de la valeur et d'abondement dans l'onglet 'Investissement PER'",IF(E118&lt;&gt;'Investissement PER'!Z121,"Le montant réparti en prime de partage de la valeur ne correspond pas au montant total de PPV indiqué dans l'onglet 'Investissement PER'",IF(I118&lt;&gt;'Investissement PER'!AA121,"Le montant réparti ne correspond pas au montant total d'abondement indiqué dans l'onglet 'Investissement PER’","")))</f>
        <v/>
      </c>
    </row>
    <row r="119" spans="1:14" x14ac:dyDescent="0.25">
      <c r="A119" s="58">
        <f>'Investissement PEE'!D122</f>
        <v>0</v>
      </c>
      <c r="B119" s="28">
        <f>'Investissement PEE'!F122</f>
        <v>0</v>
      </c>
      <c r="C119" s="48">
        <f>'Investissement PEE'!H122</f>
        <v>0</v>
      </c>
      <c r="D119" s="56">
        <f>SUM('Investissement PEE'!AD122+'Investissement PEE'!AG122+'Investissement PEE'!AJ122+'Investissement PEE'!AM122+'Investissement PEE'!AP122+'Investissement PEE'!AS122+'Investissement PEE'!AV122+'Investissement PEE'!AY122+'Investissement PEE'!BB122+'Investissement PEE'!BE122+'Investissement PEE'!BH122+'Investissement PEE'!BK122)</f>
        <v>0</v>
      </c>
      <c r="E119" s="49">
        <f>SUM('Investissement PER'!AG122+'Investissement PER'!AJ122+'Investissement PER'!AM122+'Investissement PER'!AP123+'Investissement PER'!AS122+'Investissement PER'!AV122+'Investissement PER'!AY122+'Investissement PER'!BB122+'Investissement PER'!BE122+'Investissement PER'!BH122+'Investissement PER'!BK122+'Investissement PER'!BN122+'Investissement PER'!AD122)</f>
        <v>0</v>
      </c>
      <c r="F119" s="271">
        <f t="shared" si="6"/>
        <v>0</v>
      </c>
      <c r="H119" s="47">
        <f>'Investissement PEE'!AE122+'Investissement PEE'!AH122+'Investissement PEE'!AK122+'Investissement PEE'!AN122+'Investissement PEE'!AQ122+'Investissement PEE'!AT122+'Investissement PEE'!AW122+'Investissement PEE'!AZ122+'Investissement PEE'!BC122+'Investissement PEE'!BF122+'Investissement PEE'!BI122+'Investissement PEE'!BL122</f>
        <v>0</v>
      </c>
      <c r="I119" s="50">
        <f>'Investissement PER'!BC122+'Investissement PER'!AZ122+'Investissement PER'!AW122+'Investissement PER'!AT122+'Investissement PER'!AQ123+'Investissement PER'!AN122+'Investissement PER'!AK122+'Investissement PER'!AH122+'Investissement PER'!BF122+'Investissement PER'!BI122+'Investissement PER'!BL122+'Investissement PER'!BO122+'Investissement PER'!AE122</f>
        <v>0</v>
      </c>
      <c r="J119" s="269">
        <f t="shared" si="7"/>
        <v>0</v>
      </c>
      <c r="L119" s="267">
        <f t="shared" si="8"/>
        <v>0</v>
      </c>
      <c r="M119" s="57" t="str">
        <f>IF(AND(D119&lt;&gt;'Investissement PEE'!Z122,Synthèse!H119&lt;&gt;'Investissement PEE'!AA122),"Les montants répartis ne correspondent pas aux montants de prime de partage de la valeur et d'abondement dans l'onglet 'Investissement PEE'",IF(D119&lt;&gt;'Investissement PEE'!Z122,"Le montant réparti en prime de partage de la valeur ne correspond pas au montant total de PPV indiqué dans l'onglet 'Investissement PEE'",IF(H119&lt;&gt;'Investissement PEE'!AA122,"Le montant réparti ne correspond pas au montant total d'abondement indiqué dans l'onglet 'PEE'","")))</f>
        <v/>
      </c>
      <c r="N119" s="90" t="str">
        <f>IF(AND(E119&lt;&gt;'Investissement PER'!Z122,Synthèse!I119&lt;&gt;'Investissement PER'!AA122),"Les montants répartis ne correspondent pas aux montants de prime de partage de la valeur et d'abondement dans l'onglet 'Investissement PER'",IF(E119&lt;&gt;'Investissement PER'!Z122,"Le montant réparti en prime de partage de la valeur ne correspond pas au montant total de PPV indiqué dans l'onglet 'Investissement PER'",IF(I119&lt;&gt;'Investissement PER'!AA122,"Le montant réparti ne correspond pas au montant total d'abondement indiqué dans l'onglet 'Investissement PER’","")))</f>
        <v/>
      </c>
    </row>
    <row r="120" spans="1:14" x14ac:dyDescent="0.25">
      <c r="A120" s="58">
        <f>'Investissement PEE'!D123</f>
        <v>0</v>
      </c>
      <c r="B120" s="28">
        <f>'Investissement PEE'!F123</f>
        <v>0</v>
      </c>
      <c r="C120" s="48">
        <f>'Investissement PEE'!H123</f>
        <v>0</v>
      </c>
      <c r="D120" s="56">
        <f>SUM('Investissement PEE'!AD123+'Investissement PEE'!AG123+'Investissement PEE'!AJ123+'Investissement PEE'!AM123+'Investissement PEE'!AP123+'Investissement PEE'!AS123+'Investissement PEE'!AV123+'Investissement PEE'!AY123+'Investissement PEE'!BB123+'Investissement PEE'!BE123+'Investissement PEE'!BH123+'Investissement PEE'!BK123)</f>
        <v>0</v>
      </c>
      <c r="E120" s="49">
        <f>SUM('Investissement PER'!AG123+'Investissement PER'!AJ123+'Investissement PER'!AM123+'Investissement PER'!AP124+'Investissement PER'!AS123+'Investissement PER'!AV123+'Investissement PER'!AY123+'Investissement PER'!BB123+'Investissement PER'!BE123+'Investissement PER'!BH123+'Investissement PER'!BK123+'Investissement PER'!BN123+'Investissement PER'!AD123)</f>
        <v>0</v>
      </c>
      <c r="F120" s="271">
        <f t="shared" si="6"/>
        <v>0</v>
      </c>
      <c r="H120" s="47">
        <f>'Investissement PEE'!AE123+'Investissement PEE'!AH123+'Investissement PEE'!AK123+'Investissement PEE'!AN123+'Investissement PEE'!AQ123+'Investissement PEE'!AT123+'Investissement PEE'!AW123+'Investissement PEE'!AZ123+'Investissement PEE'!BC123+'Investissement PEE'!BF123+'Investissement PEE'!BI123+'Investissement PEE'!BL123</f>
        <v>0</v>
      </c>
      <c r="I120" s="50">
        <f>'Investissement PER'!BC123+'Investissement PER'!AZ123+'Investissement PER'!AW123+'Investissement PER'!AT123+'Investissement PER'!AQ124+'Investissement PER'!AN123+'Investissement PER'!AK123+'Investissement PER'!AH123+'Investissement PER'!BF123+'Investissement PER'!BI123+'Investissement PER'!BL123+'Investissement PER'!BO123+'Investissement PER'!AE123</f>
        <v>0</v>
      </c>
      <c r="J120" s="269">
        <f t="shared" si="7"/>
        <v>0</v>
      </c>
      <c r="L120" s="267">
        <f t="shared" si="8"/>
        <v>0</v>
      </c>
      <c r="M120" s="57" t="str">
        <f>IF(AND(D120&lt;&gt;'Investissement PEE'!Z123,Synthèse!H120&lt;&gt;'Investissement PEE'!AA123),"Les montants répartis ne correspondent pas aux montants de prime de partage de la valeur et d'abondement dans l'onglet 'Investissement PEE'",IF(D120&lt;&gt;'Investissement PEE'!Z123,"Le montant réparti en prime de partage de la valeur ne correspond pas au montant total de PPV indiqué dans l'onglet 'Investissement PEE'",IF(H120&lt;&gt;'Investissement PEE'!AA123,"Le montant réparti ne correspond pas au montant total d'abondement indiqué dans l'onglet 'PEE'","")))</f>
        <v/>
      </c>
      <c r="N120" s="90" t="str">
        <f>IF(AND(E120&lt;&gt;'Investissement PER'!Z123,Synthèse!I120&lt;&gt;'Investissement PER'!AA123),"Les montants répartis ne correspondent pas aux montants de prime de partage de la valeur et d'abondement dans l'onglet 'Investissement PER'",IF(E120&lt;&gt;'Investissement PER'!Z123,"Le montant réparti en prime de partage de la valeur ne correspond pas au montant total de PPV indiqué dans l'onglet 'Investissement PER'",IF(I120&lt;&gt;'Investissement PER'!AA123,"Le montant réparti ne correspond pas au montant total d'abondement indiqué dans l'onglet 'Investissement PER’","")))</f>
        <v/>
      </c>
    </row>
    <row r="121" spans="1:14" x14ac:dyDescent="0.25">
      <c r="A121" s="58">
        <f>'Investissement PEE'!D124</f>
        <v>0</v>
      </c>
      <c r="B121" s="28">
        <f>'Investissement PEE'!F124</f>
        <v>0</v>
      </c>
      <c r="C121" s="48">
        <f>'Investissement PEE'!H124</f>
        <v>0</v>
      </c>
      <c r="D121" s="56">
        <f>SUM('Investissement PEE'!AD124+'Investissement PEE'!AG124+'Investissement PEE'!AJ124+'Investissement PEE'!AM124+'Investissement PEE'!AP124+'Investissement PEE'!AS124+'Investissement PEE'!AV124+'Investissement PEE'!AY124+'Investissement PEE'!BB124+'Investissement PEE'!BE124+'Investissement PEE'!BH124+'Investissement PEE'!BK124)</f>
        <v>0</v>
      </c>
      <c r="E121" s="49">
        <f>SUM('Investissement PER'!AG124+'Investissement PER'!AJ124+'Investissement PER'!AM124+'Investissement PER'!AP125+'Investissement PER'!AS124+'Investissement PER'!AV124+'Investissement PER'!AY124+'Investissement PER'!BB124+'Investissement PER'!BE124+'Investissement PER'!BH124+'Investissement PER'!BK124+'Investissement PER'!BN124+'Investissement PER'!AD124)</f>
        <v>0</v>
      </c>
      <c r="F121" s="271">
        <f t="shared" si="6"/>
        <v>0</v>
      </c>
      <c r="H121" s="47">
        <f>'Investissement PEE'!AE124+'Investissement PEE'!AH124+'Investissement PEE'!AK124+'Investissement PEE'!AN124+'Investissement PEE'!AQ124+'Investissement PEE'!AT124+'Investissement PEE'!AW124+'Investissement PEE'!AZ124+'Investissement PEE'!BC124+'Investissement PEE'!BF124+'Investissement PEE'!BI124+'Investissement PEE'!BL124</f>
        <v>0</v>
      </c>
      <c r="I121" s="50">
        <f>'Investissement PER'!BC124+'Investissement PER'!AZ124+'Investissement PER'!AW124+'Investissement PER'!AT124+'Investissement PER'!AQ125+'Investissement PER'!AN124+'Investissement PER'!AK124+'Investissement PER'!AH124+'Investissement PER'!BF124+'Investissement PER'!BI124+'Investissement PER'!BL124+'Investissement PER'!BO124+'Investissement PER'!AE124</f>
        <v>0</v>
      </c>
      <c r="J121" s="269">
        <f t="shared" si="7"/>
        <v>0</v>
      </c>
      <c r="L121" s="267">
        <f t="shared" si="8"/>
        <v>0</v>
      </c>
      <c r="M121" s="57" t="str">
        <f>IF(AND(D121&lt;&gt;'Investissement PEE'!Z124,Synthèse!H121&lt;&gt;'Investissement PEE'!AA124),"Les montants répartis ne correspondent pas aux montants de prime de partage de la valeur et d'abondement dans l'onglet 'Investissement PEE'",IF(D121&lt;&gt;'Investissement PEE'!Z124,"Le montant réparti en prime de partage de la valeur ne correspond pas au montant total de PPV indiqué dans l'onglet 'Investissement PEE'",IF(H121&lt;&gt;'Investissement PEE'!AA124,"Le montant réparti ne correspond pas au montant total d'abondement indiqué dans l'onglet 'PEE'","")))</f>
        <v/>
      </c>
      <c r="N121" s="90" t="str">
        <f>IF(AND(E121&lt;&gt;'Investissement PER'!Z124,Synthèse!I121&lt;&gt;'Investissement PER'!AA124),"Les montants répartis ne correspondent pas aux montants de prime de partage de la valeur et d'abondement dans l'onglet 'Investissement PER'",IF(E121&lt;&gt;'Investissement PER'!Z124,"Le montant réparti en prime de partage de la valeur ne correspond pas au montant total de PPV indiqué dans l'onglet 'Investissement PER'",IF(I121&lt;&gt;'Investissement PER'!AA124,"Le montant réparti ne correspond pas au montant total d'abondement indiqué dans l'onglet 'Investissement PER’","")))</f>
        <v/>
      </c>
    </row>
    <row r="122" spans="1:14" x14ac:dyDescent="0.25">
      <c r="A122" s="58">
        <f>'Investissement PEE'!D125</f>
        <v>0</v>
      </c>
      <c r="B122" s="28">
        <f>'Investissement PEE'!F125</f>
        <v>0</v>
      </c>
      <c r="C122" s="48">
        <f>'Investissement PEE'!H125</f>
        <v>0</v>
      </c>
      <c r="D122" s="56">
        <f>SUM('Investissement PEE'!AD125+'Investissement PEE'!AG125+'Investissement PEE'!AJ125+'Investissement PEE'!AM125+'Investissement PEE'!AP125+'Investissement PEE'!AS125+'Investissement PEE'!AV125+'Investissement PEE'!AY125+'Investissement PEE'!BB125+'Investissement PEE'!BE125+'Investissement PEE'!BH125+'Investissement PEE'!BK125)</f>
        <v>0</v>
      </c>
      <c r="E122" s="49">
        <f>SUM('Investissement PER'!AG125+'Investissement PER'!AJ125+'Investissement PER'!AM125+'Investissement PER'!AP126+'Investissement PER'!AS125+'Investissement PER'!AV125+'Investissement PER'!AY125+'Investissement PER'!BB125+'Investissement PER'!BE125+'Investissement PER'!BH125+'Investissement PER'!BK125+'Investissement PER'!BN125+'Investissement PER'!AD125)</f>
        <v>0</v>
      </c>
      <c r="F122" s="271">
        <f t="shared" si="6"/>
        <v>0</v>
      </c>
      <c r="H122" s="47">
        <f>'Investissement PEE'!AE125+'Investissement PEE'!AH125+'Investissement PEE'!AK125+'Investissement PEE'!AN125+'Investissement PEE'!AQ125+'Investissement PEE'!AT125+'Investissement PEE'!AW125+'Investissement PEE'!AZ125+'Investissement PEE'!BC125+'Investissement PEE'!BF125+'Investissement PEE'!BI125+'Investissement PEE'!BL125</f>
        <v>0</v>
      </c>
      <c r="I122" s="50">
        <f>'Investissement PER'!BC125+'Investissement PER'!AZ125+'Investissement PER'!AW125+'Investissement PER'!AT125+'Investissement PER'!AQ126+'Investissement PER'!AN125+'Investissement PER'!AK125+'Investissement PER'!AH125+'Investissement PER'!BF125+'Investissement PER'!BI125+'Investissement PER'!BL125+'Investissement PER'!BO125+'Investissement PER'!AE125</f>
        <v>0</v>
      </c>
      <c r="J122" s="269">
        <f t="shared" si="7"/>
        <v>0</v>
      </c>
      <c r="L122" s="267">
        <f t="shared" si="8"/>
        <v>0</v>
      </c>
      <c r="M122" s="57" t="str">
        <f>IF(AND(D122&lt;&gt;'Investissement PEE'!Z125,Synthèse!H122&lt;&gt;'Investissement PEE'!AA125),"Les montants répartis ne correspondent pas aux montants de prime de partage de la valeur et d'abondement dans l'onglet 'Investissement PEE'",IF(D122&lt;&gt;'Investissement PEE'!Z125,"Le montant réparti en prime de partage de la valeur ne correspond pas au montant total de PPV indiqué dans l'onglet 'Investissement PEE'",IF(H122&lt;&gt;'Investissement PEE'!AA125,"Le montant réparti ne correspond pas au montant total d'abondement indiqué dans l'onglet 'PEE'","")))</f>
        <v/>
      </c>
      <c r="N122" s="90" t="str">
        <f>IF(AND(E122&lt;&gt;'Investissement PER'!Z125,Synthèse!I122&lt;&gt;'Investissement PER'!AA125),"Les montants répartis ne correspondent pas aux montants de prime de partage de la valeur et d'abondement dans l'onglet 'Investissement PER'",IF(E122&lt;&gt;'Investissement PER'!Z125,"Le montant réparti en prime de partage de la valeur ne correspond pas au montant total de PPV indiqué dans l'onglet 'Investissement PER'",IF(I122&lt;&gt;'Investissement PER'!AA125,"Le montant réparti ne correspond pas au montant total d'abondement indiqué dans l'onglet 'Investissement PER’","")))</f>
        <v/>
      </c>
    </row>
    <row r="123" spans="1:14" x14ac:dyDescent="0.25">
      <c r="A123" s="58">
        <f>'Investissement PEE'!D126</f>
        <v>0</v>
      </c>
      <c r="B123" s="28">
        <f>'Investissement PEE'!F126</f>
        <v>0</v>
      </c>
      <c r="C123" s="48">
        <f>'Investissement PEE'!H126</f>
        <v>0</v>
      </c>
      <c r="D123" s="56">
        <f>SUM('Investissement PEE'!AD126+'Investissement PEE'!AG126+'Investissement PEE'!AJ126+'Investissement PEE'!AM126+'Investissement PEE'!AP126+'Investissement PEE'!AS126+'Investissement PEE'!AV126+'Investissement PEE'!AY126+'Investissement PEE'!BB126+'Investissement PEE'!BE126+'Investissement PEE'!BH126+'Investissement PEE'!BK126)</f>
        <v>0</v>
      </c>
      <c r="E123" s="49">
        <f>SUM('Investissement PER'!AG126+'Investissement PER'!AJ126+'Investissement PER'!AM126+'Investissement PER'!AP127+'Investissement PER'!AS126+'Investissement PER'!AV126+'Investissement PER'!AY126+'Investissement PER'!BB126+'Investissement PER'!BE126+'Investissement PER'!BH126+'Investissement PER'!BK126+'Investissement PER'!BN126+'Investissement PER'!AD126)</f>
        <v>0</v>
      </c>
      <c r="F123" s="271">
        <f t="shared" si="6"/>
        <v>0</v>
      </c>
      <c r="H123" s="47">
        <f>'Investissement PEE'!AE126+'Investissement PEE'!AH126+'Investissement PEE'!AK126+'Investissement PEE'!AN126+'Investissement PEE'!AQ126+'Investissement PEE'!AT126+'Investissement PEE'!AW126+'Investissement PEE'!AZ126+'Investissement PEE'!BC126+'Investissement PEE'!BF126+'Investissement PEE'!BI126+'Investissement PEE'!BL126</f>
        <v>0</v>
      </c>
      <c r="I123" s="50">
        <f>'Investissement PER'!BC126+'Investissement PER'!AZ126+'Investissement PER'!AW126+'Investissement PER'!AT126+'Investissement PER'!AQ127+'Investissement PER'!AN126+'Investissement PER'!AK126+'Investissement PER'!AH126+'Investissement PER'!BF126+'Investissement PER'!BI126+'Investissement PER'!BL126+'Investissement PER'!BO126+'Investissement PER'!AE126</f>
        <v>0</v>
      </c>
      <c r="J123" s="269">
        <f t="shared" si="7"/>
        <v>0</v>
      </c>
      <c r="L123" s="267">
        <f t="shared" si="8"/>
        <v>0</v>
      </c>
      <c r="M123" s="57" t="str">
        <f>IF(AND(D123&lt;&gt;'Investissement PEE'!Z126,Synthèse!H123&lt;&gt;'Investissement PEE'!AA126),"Les montants répartis ne correspondent pas aux montants de prime de partage de la valeur et d'abondement dans l'onglet 'Investissement PEE'",IF(D123&lt;&gt;'Investissement PEE'!Z126,"Le montant réparti en prime de partage de la valeur ne correspond pas au montant total de PPV indiqué dans l'onglet 'Investissement PEE'",IF(H123&lt;&gt;'Investissement PEE'!AA126,"Le montant réparti ne correspond pas au montant total d'abondement indiqué dans l'onglet 'PEE'","")))</f>
        <v/>
      </c>
      <c r="N123" s="90" t="str">
        <f>IF(AND(E123&lt;&gt;'Investissement PER'!Z126,Synthèse!I123&lt;&gt;'Investissement PER'!AA126),"Les montants répartis ne correspondent pas aux montants de prime de partage de la valeur et d'abondement dans l'onglet 'Investissement PER'",IF(E123&lt;&gt;'Investissement PER'!Z126,"Le montant réparti en prime de partage de la valeur ne correspond pas au montant total de PPV indiqué dans l'onglet 'Investissement PER'",IF(I123&lt;&gt;'Investissement PER'!AA126,"Le montant réparti ne correspond pas au montant total d'abondement indiqué dans l'onglet 'Investissement PER’","")))</f>
        <v/>
      </c>
    </row>
    <row r="124" spans="1:14" x14ac:dyDescent="0.25">
      <c r="A124" s="58">
        <f>'Investissement PEE'!D127</f>
        <v>0</v>
      </c>
      <c r="B124" s="28">
        <f>'Investissement PEE'!F127</f>
        <v>0</v>
      </c>
      <c r="C124" s="48">
        <f>'Investissement PEE'!H127</f>
        <v>0</v>
      </c>
      <c r="D124" s="56">
        <f>SUM('Investissement PEE'!AD127+'Investissement PEE'!AG127+'Investissement PEE'!AJ127+'Investissement PEE'!AM127+'Investissement PEE'!AP127+'Investissement PEE'!AS127+'Investissement PEE'!AV127+'Investissement PEE'!AY127+'Investissement PEE'!BB127+'Investissement PEE'!BE127+'Investissement PEE'!BH127+'Investissement PEE'!BK127)</f>
        <v>0</v>
      </c>
      <c r="E124" s="49">
        <f>SUM('Investissement PER'!AG127+'Investissement PER'!AJ127+'Investissement PER'!AM127+'Investissement PER'!AP128+'Investissement PER'!AS127+'Investissement PER'!AV127+'Investissement PER'!AY127+'Investissement PER'!BB127+'Investissement PER'!BE127+'Investissement PER'!BH127+'Investissement PER'!BK127+'Investissement PER'!BN127+'Investissement PER'!AD127)</f>
        <v>0</v>
      </c>
      <c r="F124" s="271">
        <f t="shared" si="6"/>
        <v>0</v>
      </c>
      <c r="H124" s="47">
        <f>'Investissement PEE'!AE127+'Investissement PEE'!AH127+'Investissement PEE'!AK127+'Investissement PEE'!AN127+'Investissement PEE'!AQ127+'Investissement PEE'!AT127+'Investissement PEE'!AW127+'Investissement PEE'!AZ127+'Investissement PEE'!BC127+'Investissement PEE'!BF127+'Investissement PEE'!BI127+'Investissement PEE'!BL127</f>
        <v>0</v>
      </c>
      <c r="I124" s="50">
        <f>'Investissement PER'!BC127+'Investissement PER'!AZ127+'Investissement PER'!AW127+'Investissement PER'!AT127+'Investissement PER'!AQ128+'Investissement PER'!AN127+'Investissement PER'!AK127+'Investissement PER'!AH127+'Investissement PER'!BF127+'Investissement PER'!BI127+'Investissement PER'!BL127+'Investissement PER'!BO127+'Investissement PER'!AE127</f>
        <v>0</v>
      </c>
      <c r="J124" s="269">
        <f t="shared" si="7"/>
        <v>0</v>
      </c>
      <c r="L124" s="267">
        <f t="shared" si="8"/>
        <v>0</v>
      </c>
      <c r="M124" s="57" t="str">
        <f>IF(AND(D124&lt;&gt;'Investissement PEE'!Z127,Synthèse!H124&lt;&gt;'Investissement PEE'!AA127),"Les montants répartis ne correspondent pas aux montants de prime de partage de la valeur et d'abondement dans l'onglet 'Investissement PEE'",IF(D124&lt;&gt;'Investissement PEE'!Z127,"Le montant réparti en prime de partage de la valeur ne correspond pas au montant total de PPV indiqué dans l'onglet 'Investissement PEE'",IF(H124&lt;&gt;'Investissement PEE'!AA127,"Le montant réparti ne correspond pas au montant total d'abondement indiqué dans l'onglet 'PEE'","")))</f>
        <v/>
      </c>
      <c r="N124" s="90" t="str">
        <f>IF(AND(E124&lt;&gt;'Investissement PER'!Z127,Synthèse!I124&lt;&gt;'Investissement PER'!AA127),"Les montants répartis ne correspondent pas aux montants de prime de partage de la valeur et d'abondement dans l'onglet 'Investissement PER'",IF(E124&lt;&gt;'Investissement PER'!Z127,"Le montant réparti en prime de partage de la valeur ne correspond pas au montant total de PPV indiqué dans l'onglet 'Investissement PER'",IF(I124&lt;&gt;'Investissement PER'!AA127,"Le montant réparti ne correspond pas au montant total d'abondement indiqué dans l'onglet 'Investissement PER’","")))</f>
        <v/>
      </c>
    </row>
    <row r="125" spans="1:14" x14ac:dyDescent="0.25">
      <c r="A125" s="58">
        <f>'Investissement PEE'!D128</f>
        <v>0</v>
      </c>
      <c r="B125" s="28">
        <f>'Investissement PEE'!F128</f>
        <v>0</v>
      </c>
      <c r="C125" s="48">
        <f>'Investissement PEE'!H128</f>
        <v>0</v>
      </c>
      <c r="D125" s="56">
        <f>SUM('Investissement PEE'!AD128+'Investissement PEE'!AG128+'Investissement PEE'!AJ128+'Investissement PEE'!AM128+'Investissement PEE'!AP128+'Investissement PEE'!AS128+'Investissement PEE'!AV128+'Investissement PEE'!AY128+'Investissement PEE'!BB128+'Investissement PEE'!BE128+'Investissement PEE'!BH128+'Investissement PEE'!BK128)</f>
        <v>0</v>
      </c>
      <c r="E125" s="49">
        <f>SUM('Investissement PER'!AG128+'Investissement PER'!AJ128+'Investissement PER'!AM128+'Investissement PER'!AP129+'Investissement PER'!AS128+'Investissement PER'!AV128+'Investissement PER'!AY128+'Investissement PER'!BB128+'Investissement PER'!BE128+'Investissement PER'!BH128+'Investissement PER'!BK128+'Investissement PER'!BN128+'Investissement PER'!AD128)</f>
        <v>0</v>
      </c>
      <c r="F125" s="271">
        <f t="shared" si="6"/>
        <v>0</v>
      </c>
      <c r="H125" s="47">
        <f>'Investissement PEE'!AE128+'Investissement PEE'!AH128+'Investissement PEE'!AK128+'Investissement PEE'!AN128+'Investissement PEE'!AQ128+'Investissement PEE'!AT128+'Investissement PEE'!AW128+'Investissement PEE'!AZ128+'Investissement PEE'!BC128+'Investissement PEE'!BF128+'Investissement PEE'!BI128+'Investissement PEE'!BL128</f>
        <v>0</v>
      </c>
      <c r="I125" s="50">
        <f>'Investissement PER'!BC128+'Investissement PER'!AZ128+'Investissement PER'!AW128+'Investissement PER'!AT128+'Investissement PER'!AQ129+'Investissement PER'!AN128+'Investissement PER'!AK128+'Investissement PER'!AH128+'Investissement PER'!BF128+'Investissement PER'!BI128+'Investissement PER'!BL128+'Investissement PER'!BO128+'Investissement PER'!AE128</f>
        <v>0</v>
      </c>
      <c r="J125" s="269">
        <f t="shared" si="7"/>
        <v>0</v>
      </c>
      <c r="L125" s="267">
        <f t="shared" si="8"/>
        <v>0</v>
      </c>
      <c r="M125" s="57" t="str">
        <f>IF(AND(D125&lt;&gt;'Investissement PEE'!Z128,Synthèse!H125&lt;&gt;'Investissement PEE'!AA128),"Les montants répartis ne correspondent pas aux montants de prime de partage de la valeur et d'abondement dans l'onglet 'Investissement PEE'",IF(D125&lt;&gt;'Investissement PEE'!Z128,"Le montant réparti en prime de partage de la valeur ne correspond pas au montant total de PPV indiqué dans l'onglet 'Investissement PEE'",IF(H125&lt;&gt;'Investissement PEE'!AA128,"Le montant réparti ne correspond pas au montant total d'abondement indiqué dans l'onglet 'PEE'","")))</f>
        <v/>
      </c>
      <c r="N125" s="90" t="str">
        <f>IF(AND(E125&lt;&gt;'Investissement PER'!Z128,Synthèse!I125&lt;&gt;'Investissement PER'!AA128),"Les montants répartis ne correspondent pas aux montants de prime de partage de la valeur et d'abondement dans l'onglet 'Investissement PER'",IF(E125&lt;&gt;'Investissement PER'!Z128,"Le montant réparti en prime de partage de la valeur ne correspond pas au montant total de PPV indiqué dans l'onglet 'Investissement PER'",IF(I125&lt;&gt;'Investissement PER'!AA128,"Le montant réparti ne correspond pas au montant total d'abondement indiqué dans l'onglet 'Investissement PER’","")))</f>
        <v/>
      </c>
    </row>
    <row r="126" spans="1:14" x14ac:dyDescent="0.25">
      <c r="A126" s="58">
        <f>'Investissement PEE'!D129</f>
        <v>0</v>
      </c>
      <c r="B126" s="28">
        <f>'Investissement PEE'!F129</f>
        <v>0</v>
      </c>
      <c r="C126" s="48">
        <f>'Investissement PEE'!H129</f>
        <v>0</v>
      </c>
      <c r="D126" s="56">
        <f>SUM('Investissement PEE'!AD129+'Investissement PEE'!AG129+'Investissement PEE'!AJ129+'Investissement PEE'!AM129+'Investissement PEE'!AP129+'Investissement PEE'!AS129+'Investissement PEE'!AV129+'Investissement PEE'!AY129+'Investissement PEE'!BB129+'Investissement PEE'!BE129+'Investissement PEE'!BH129+'Investissement PEE'!BK129)</f>
        <v>0</v>
      </c>
      <c r="E126" s="49">
        <f>SUM('Investissement PER'!AG129+'Investissement PER'!AJ129+'Investissement PER'!AM129+'Investissement PER'!AP130+'Investissement PER'!AS129+'Investissement PER'!AV129+'Investissement PER'!AY129+'Investissement PER'!BB129+'Investissement PER'!BE129+'Investissement PER'!BH129+'Investissement PER'!BK129+'Investissement PER'!BN129+'Investissement PER'!AD129)</f>
        <v>0</v>
      </c>
      <c r="F126" s="271">
        <f t="shared" si="6"/>
        <v>0</v>
      </c>
      <c r="H126" s="47">
        <f>'Investissement PEE'!AE129+'Investissement PEE'!AH129+'Investissement PEE'!AK129+'Investissement PEE'!AN129+'Investissement PEE'!AQ129+'Investissement PEE'!AT129+'Investissement PEE'!AW129+'Investissement PEE'!AZ129+'Investissement PEE'!BC129+'Investissement PEE'!BF129+'Investissement PEE'!BI129+'Investissement PEE'!BL129</f>
        <v>0</v>
      </c>
      <c r="I126" s="50">
        <f>'Investissement PER'!BC129+'Investissement PER'!AZ129+'Investissement PER'!AW129+'Investissement PER'!AT129+'Investissement PER'!AQ130+'Investissement PER'!AN129+'Investissement PER'!AK129+'Investissement PER'!AH129+'Investissement PER'!BF129+'Investissement PER'!BI129+'Investissement PER'!BL129+'Investissement PER'!BO129+'Investissement PER'!AE129</f>
        <v>0</v>
      </c>
      <c r="J126" s="269">
        <f t="shared" si="7"/>
        <v>0</v>
      </c>
      <c r="L126" s="267">
        <f t="shared" si="8"/>
        <v>0</v>
      </c>
      <c r="M126" s="57" t="str">
        <f>IF(AND(D126&lt;&gt;'Investissement PEE'!Z129,Synthèse!H126&lt;&gt;'Investissement PEE'!AA129),"Les montants répartis ne correspondent pas aux montants de prime de partage de la valeur et d'abondement dans l'onglet 'Investissement PEE'",IF(D126&lt;&gt;'Investissement PEE'!Z129,"Le montant réparti en prime de partage de la valeur ne correspond pas au montant total de PPV indiqué dans l'onglet 'Investissement PEE'",IF(H126&lt;&gt;'Investissement PEE'!AA129,"Le montant réparti ne correspond pas au montant total d'abondement indiqué dans l'onglet 'PEE'","")))</f>
        <v/>
      </c>
      <c r="N126" s="90" t="str">
        <f>IF(AND(E126&lt;&gt;'Investissement PER'!Z129,Synthèse!I126&lt;&gt;'Investissement PER'!AA129),"Les montants répartis ne correspondent pas aux montants de prime de partage de la valeur et d'abondement dans l'onglet 'Investissement PER'",IF(E126&lt;&gt;'Investissement PER'!Z129,"Le montant réparti en prime de partage de la valeur ne correspond pas au montant total de PPV indiqué dans l'onglet 'Investissement PER'",IF(I126&lt;&gt;'Investissement PER'!AA129,"Le montant réparti ne correspond pas au montant total d'abondement indiqué dans l'onglet 'Investissement PER’","")))</f>
        <v/>
      </c>
    </row>
    <row r="127" spans="1:14" x14ac:dyDescent="0.25">
      <c r="A127" s="58">
        <f>'Investissement PEE'!D130</f>
        <v>0</v>
      </c>
      <c r="B127" s="28">
        <f>'Investissement PEE'!F130</f>
        <v>0</v>
      </c>
      <c r="C127" s="48">
        <f>'Investissement PEE'!H130</f>
        <v>0</v>
      </c>
      <c r="D127" s="56">
        <f>SUM('Investissement PEE'!AD130+'Investissement PEE'!AG130+'Investissement PEE'!AJ130+'Investissement PEE'!AM130+'Investissement PEE'!AP130+'Investissement PEE'!AS130+'Investissement PEE'!AV130+'Investissement PEE'!AY130+'Investissement PEE'!BB130+'Investissement PEE'!BE130+'Investissement PEE'!BH130+'Investissement PEE'!BK130)</f>
        <v>0</v>
      </c>
      <c r="E127" s="49">
        <f>SUM('Investissement PER'!AG130+'Investissement PER'!AJ130+'Investissement PER'!AM130+'Investissement PER'!AP131+'Investissement PER'!AS130+'Investissement PER'!AV130+'Investissement PER'!AY130+'Investissement PER'!BB130+'Investissement PER'!BE130+'Investissement PER'!BH130+'Investissement PER'!BK130+'Investissement PER'!BN130+'Investissement PER'!AD130)</f>
        <v>0</v>
      </c>
      <c r="F127" s="271">
        <f t="shared" si="6"/>
        <v>0</v>
      </c>
      <c r="H127" s="47">
        <f>'Investissement PEE'!AE130+'Investissement PEE'!AH130+'Investissement PEE'!AK130+'Investissement PEE'!AN130+'Investissement PEE'!AQ130+'Investissement PEE'!AT130+'Investissement PEE'!AW130+'Investissement PEE'!AZ130+'Investissement PEE'!BC130+'Investissement PEE'!BF130+'Investissement PEE'!BI130+'Investissement PEE'!BL130</f>
        <v>0</v>
      </c>
      <c r="I127" s="50">
        <f>'Investissement PER'!BC130+'Investissement PER'!AZ130+'Investissement PER'!AW130+'Investissement PER'!AT130+'Investissement PER'!AQ131+'Investissement PER'!AN130+'Investissement PER'!AK130+'Investissement PER'!AH130+'Investissement PER'!BF130+'Investissement PER'!BI130+'Investissement PER'!BL130+'Investissement PER'!BO130+'Investissement PER'!AE130</f>
        <v>0</v>
      </c>
      <c r="J127" s="269">
        <f t="shared" si="7"/>
        <v>0</v>
      </c>
      <c r="L127" s="267">
        <f t="shared" si="8"/>
        <v>0</v>
      </c>
      <c r="M127" s="57" t="str">
        <f>IF(AND(D127&lt;&gt;'Investissement PEE'!Z130,Synthèse!H127&lt;&gt;'Investissement PEE'!AA130),"Les montants répartis ne correspondent pas aux montants de prime de partage de la valeur et d'abondement dans l'onglet 'Investissement PEE'",IF(D127&lt;&gt;'Investissement PEE'!Z130,"Le montant réparti en prime de partage de la valeur ne correspond pas au montant total de PPV indiqué dans l'onglet 'Investissement PEE'",IF(H127&lt;&gt;'Investissement PEE'!AA130,"Le montant réparti ne correspond pas au montant total d'abondement indiqué dans l'onglet 'PEE'","")))</f>
        <v/>
      </c>
      <c r="N127" s="90" t="str">
        <f>IF(AND(E127&lt;&gt;'Investissement PER'!Z130,Synthèse!I127&lt;&gt;'Investissement PER'!AA130),"Les montants répartis ne correspondent pas aux montants de prime de partage de la valeur et d'abondement dans l'onglet 'Investissement PER'",IF(E127&lt;&gt;'Investissement PER'!Z130,"Le montant réparti en prime de partage de la valeur ne correspond pas au montant total de PPV indiqué dans l'onglet 'Investissement PER'",IF(I127&lt;&gt;'Investissement PER'!AA130,"Le montant réparti ne correspond pas au montant total d'abondement indiqué dans l'onglet 'Investissement PER’","")))</f>
        <v/>
      </c>
    </row>
    <row r="128" spans="1:14" x14ac:dyDescent="0.25">
      <c r="A128" s="58">
        <f>'Investissement PEE'!D131</f>
        <v>0</v>
      </c>
      <c r="B128" s="28">
        <f>'Investissement PEE'!F131</f>
        <v>0</v>
      </c>
      <c r="C128" s="48">
        <f>'Investissement PEE'!H131</f>
        <v>0</v>
      </c>
      <c r="D128" s="56">
        <f>SUM('Investissement PEE'!AD131+'Investissement PEE'!AG131+'Investissement PEE'!AJ131+'Investissement PEE'!AM131+'Investissement PEE'!AP131+'Investissement PEE'!AS131+'Investissement PEE'!AV131+'Investissement PEE'!AY131+'Investissement PEE'!BB131+'Investissement PEE'!BE131+'Investissement PEE'!BH131+'Investissement PEE'!BK131)</f>
        <v>0</v>
      </c>
      <c r="E128" s="49">
        <f>SUM('Investissement PER'!AG131+'Investissement PER'!AJ131+'Investissement PER'!AM131+'Investissement PER'!AP132+'Investissement PER'!AS131+'Investissement PER'!AV131+'Investissement PER'!AY131+'Investissement PER'!BB131+'Investissement PER'!BE131+'Investissement PER'!BH131+'Investissement PER'!BK131+'Investissement PER'!BN131+'Investissement PER'!AD131)</f>
        <v>0</v>
      </c>
      <c r="F128" s="271">
        <f t="shared" si="6"/>
        <v>0</v>
      </c>
      <c r="H128" s="47">
        <f>'Investissement PEE'!AE131+'Investissement PEE'!AH131+'Investissement PEE'!AK131+'Investissement PEE'!AN131+'Investissement PEE'!AQ131+'Investissement PEE'!AT131+'Investissement PEE'!AW131+'Investissement PEE'!AZ131+'Investissement PEE'!BC131+'Investissement PEE'!BF131+'Investissement PEE'!BI131+'Investissement PEE'!BL131</f>
        <v>0</v>
      </c>
      <c r="I128" s="50">
        <f>'Investissement PER'!BC131+'Investissement PER'!AZ131+'Investissement PER'!AW131+'Investissement PER'!AT131+'Investissement PER'!AQ132+'Investissement PER'!AN131+'Investissement PER'!AK131+'Investissement PER'!AH131+'Investissement PER'!BF131+'Investissement PER'!BI131+'Investissement PER'!BL131+'Investissement PER'!BO131+'Investissement PER'!AE131</f>
        <v>0</v>
      </c>
      <c r="J128" s="269">
        <f t="shared" si="7"/>
        <v>0</v>
      </c>
      <c r="L128" s="267">
        <f t="shared" si="8"/>
        <v>0</v>
      </c>
      <c r="M128" s="57" t="str">
        <f>IF(AND(D128&lt;&gt;'Investissement PEE'!Z131,Synthèse!H128&lt;&gt;'Investissement PEE'!AA131),"Les montants répartis ne correspondent pas aux montants de prime de partage de la valeur et d'abondement dans l'onglet 'Investissement PEE'",IF(D128&lt;&gt;'Investissement PEE'!Z131,"Le montant réparti en prime de partage de la valeur ne correspond pas au montant total de PPV indiqué dans l'onglet 'Investissement PEE'",IF(H128&lt;&gt;'Investissement PEE'!AA131,"Le montant réparti ne correspond pas au montant total d'abondement indiqué dans l'onglet 'PEE'","")))</f>
        <v/>
      </c>
      <c r="N128" s="90" t="str">
        <f>IF(AND(E128&lt;&gt;'Investissement PER'!Z131,Synthèse!I128&lt;&gt;'Investissement PER'!AA131),"Les montants répartis ne correspondent pas aux montants de prime de partage de la valeur et d'abondement dans l'onglet 'Investissement PER'",IF(E128&lt;&gt;'Investissement PER'!Z131,"Le montant réparti en prime de partage de la valeur ne correspond pas au montant total de PPV indiqué dans l'onglet 'Investissement PER'",IF(I128&lt;&gt;'Investissement PER'!AA131,"Le montant réparti ne correspond pas au montant total d'abondement indiqué dans l'onglet 'Investissement PER’","")))</f>
        <v/>
      </c>
    </row>
    <row r="129" spans="1:14" x14ac:dyDescent="0.25">
      <c r="A129" s="58">
        <f>'Investissement PEE'!D132</f>
        <v>0</v>
      </c>
      <c r="B129" s="28">
        <f>'Investissement PEE'!F132</f>
        <v>0</v>
      </c>
      <c r="C129" s="48">
        <f>'Investissement PEE'!H132</f>
        <v>0</v>
      </c>
      <c r="D129" s="56">
        <f>SUM('Investissement PEE'!AD132+'Investissement PEE'!AG132+'Investissement PEE'!AJ132+'Investissement PEE'!AM132+'Investissement PEE'!AP132+'Investissement PEE'!AS132+'Investissement PEE'!AV132+'Investissement PEE'!AY132+'Investissement PEE'!BB132+'Investissement PEE'!BE132+'Investissement PEE'!BH132+'Investissement PEE'!BK132)</f>
        <v>0</v>
      </c>
      <c r="E129" s="49">
        <f>SUM('Investissement PER'!AG132+'Investissement PER'!AJ132+'Investissement PER'!AM132+'Investissement PER'!AP133+'Investissement PER'!AS132+'Investissement PER'!AV132+'Investissement PER'!AY132+'Investissement PER'!BB132+'Investissement PER'!BE132+'Investissement PER'!BH132+'Investissement PER'!BK132+'Investissement PER'!BN132+'Investissement PER'!AD132)</f>
        <v>0</v>
      </c>
      <c r="F129" s="271">
        <f t="shared" si="6"/>
        <v>0</v>
      </c>
      <c r="H129" s="47">
        <f>'Investissement PEE'!AE132+'Investissement PEE'!AH132+'Investissement PEE'!AK132+'Investissement PEE'!AN132+'Investissement PEE'!AQ132+'Investissement PEE'!AT132+'Investissement PEE'!AW132+'Investissement PEE'!AZ132+'Investissement PEE'!BC132+'Investissement PEE'!BF132+'Investissement PEE'!BI132+'Investissement PEE'!BL132</f>
        <v>0</v>
      </c>
      <c r="I129" s="50">
        <f>'Investissement PER'!BC132+'Investissement PER'!AZ132+'Investissement PER'!AW132+'Investissement PER'!AT132+'Investissement PER'!AQ133+'Investissement PER'!AN132+'Investissement PER'!AK132+'Investissement PER'!AH132+'Investissement PER'!BF132+'Investissement PER'!BI132+'Investissement PER'!BL132+'Investissement PER'!BO132+'Investissement PER'!AE132</f>
        <v>0</v>
      </c>
      <c r="J129" s="269">
        <f t="shared" si="7"/>
        <v>0</v>
      </c>
      <c r="L129" s="267">
        <f t="shared" si="8"/>
        <v>0</v>
      </c>
      <c r="M129" s="57" t="str">
        <f>IF(AND(D129&lt;&gt;'Investissement PEE'!Z132,Synthèse!H129&lt;&gt;'Investissement PEE'!AA132),"Les montants répartis ne correspondent pas aux montants de prime de partage de la valeur et d'abondement dans l'onglet 'Investissement PEE'",IF(D129&lt;&gt;'Investissement PEE'!Z132,"Le montant réparti en prime de partage de la valeur ne correspond pas au montant total de PPV indiqué dans l'onglet 'Investissement PEE'",IF(H129&lt;&gt;'Investissement PEE'!AA132,"Le montant réparti ne correspond pas au montant total d'abondement indiqué dans l'onglet 'PEE'","")))</f>
        <v/>
      </c>
      <c r="N129" s="90" t="str">
        <f>IF(AND(E129&lt;&gt;'Investissement PER'!Z132,Synthèse!I129&lt;&gt;'Investissement PER'!AA132),"Les montants répartis ne correspondent pas aux montants de prime de partage de la valeur et d'abondement dans l'onglet 'Investissement PER'",IF(E129&lt;&gt;'Investissement PER'!Z132,"Le montant réparti en prime de partage de la valeur ne correspond pas au montant total de PPV indiqué dans l'onglet 'Investissement PER'",IF(I129&lt;&gt;'Investissement PER'!AA132,"Le montant réparti ne correspond pas au montant total d'abondement indiqué dans l'onglet 'Investissement PER’","")))</f>
        <v/>
      </c>
    </row>
    <row r="130" spans="1:14" x14ac:dyDescent="0.25">
      <c r="A130" s="58">
        <f>'Investissement PEE'!D133</f>
        <v>0</v>
      </c>
      <c r="B130" s="28">
        <f>'Investissement PEE'!F133</f>
        <v>0</v>
      </c>
      <c r="C130" s="48">
        <f>'Investissement PEE'!H133</f>
        <v>0</v>
      </c>
      <c r="D130" s="56">
        <f>SUM('Investissement PEE'!AD133+'Investissement PEE'!AG133+'Investissement PEE'!AJ133+'Investissement PEE'!AM133+'Investissement PEE'!AP133+'Investissement PEE'!AS133+'Investissement PEE'!AV133+'Investissement PEE'!AY133+'Investissement PEE'!BB133+'Investissement PEE'!BE133+'Investissement PEE'!BH133+'Investissement PEE'!BK133)</f>
        <v>0</v>
      </c>
      <c r="E130" s="49">
        <f>SUM('Investissement PER'!AG133+'Investissement PER'!AJ133+'Investissement PER'!AM133+'Investissement PER'!AP134+'Investissement PER'!AS133+'Investissement PER'!AV133+'Investissement PER'!AY133+'Investissement PER'!BB133+'Investissement PER'!BE133+'Investissement PER'!BH133+'Investissement PER'!BK133+'Investissement PER'!BN133+'Investissement PER'!AD133)</f>
        <v>0</v>
      </c>
      <c r="F130" s="271">
        <f t="shared" si="6"/>
        <v>0</v>
      </c>
      <c r="H130" s="47">
        <f>'Investissement PEE'!AE133+'Investissement PEE'!AH133+'Investissement PEE'!AK133+'Investissement PEE'!AN133+'Investissement PEE'!AQ133+'Investissement PEE'!AT133+'Investissement PEE'!AW133+'Investissement PEE'!AZ133+'Investissement PEE'!BC133+'Investissement PEE'!BF133+'Investissement PEE'!BI133+'Investissement PEE'!BL133</f>
        <v>0</v>
      </c>
      <c r="I130" s="50">
        <f>'Investissement PER'!BC133+'Investissement PER'!AZ133+'Investissement PER'!AW133+'Investissement PER'!AT133+'Investissement PER'!AQ134+'Investissement PER'!AN133+'Investissement PER'!AK133+'Investissement PER'!AH133+'Investissement PER'!BF133+'Investissement PER'!BI133+'Investissement PER'!BL133+'Investissement PER'!BO133+'Investissement PER'!AE133</f>
        <v>0</v>
      </c>
      <c r="J130" s="269">
        <f t="shared" si="7"/>
        <v>0</v>
      </c>
      <c r="L130" s="267">
        <f t="shared" si="8"/>
        <v>0</v>
      </c>
      <c r="M130" s="57" t="str">
        <f>IF(AND(D130&lt;&gt;'Investissement PEE'!Z133,Synthèse!H130&lt;&gt;'Investissement PEE'!AA133),"Les montants répartis ne correspondent pas aux montants de prime de partage de la valeur et d'abondement dans l'onglet 'Investissement PEE'",IF(D130&lt;&gt;'Investissement PEE'!Z133,"Le montant réparti en prime de partage de la valeur ne correspond pas au montant total de PPV indiqué dans l'onglet 'Investissement PEE'",IF(H130&lt;&gt;'Investissement PEE'!AA133,"Le montant réparti ne correspond pas au montant total d'abondement indiqué dans l'onglet 'PEE'","")))</f>
        <v/>
      </c>
      <c r="N130" s="90" t="str">
        <f>IF(AND(E130&lt;&gt;'Investissement PER'!Z133,Synthèse!I130&lt;&gt;'Investissement PER'!AA133),"Les montants répartis ne correspondent pas aux montants de prime de partage de la valeur et d'abondement dans l'onglet 'Investissement PER'",IF(E130&lt;&gt;'Investissement PER'!Z133,"Le montant réparti en prime de partage de la valeur ne correspond pas au montant total de PPV indiqué dans l'onglet 'Investissement PER'",IF(I130&lt;&gt;'Investissement PER'!AA133,"Le montant réparti ne correspond pas au montant total d'abondement indiqué dans l'onglet 'Investissement PER’","")))</f>
        <v/>
      </c>
    </row>
    <row r="131" spans="1:14" x14ac:dyDescent="0.25">
      <c r="A131" s="58">
        <f>'Investissement PEE'!D134</f>
        <v>0</v>
      </c>
      <c r="B131" s="28">
        <f>'Investissement PEE'!F134</f>
        <v>0</v>
      </c>
      <c r="C131" s="48">
        <f>'Investissement PEE'!H134</f>
        <v>0</v>
      </c>
      <c r="D131" s="56">
        <f>SUM('Investissement PEE'!AD134+'Investissement PEE'!AG134+'Investissement PEE'!AJ134+'Investissement PEE'!AM134+'Investissement PEE'!AP134+'Investissement PEE'!AS134+'Investissement PEE'!AV134+'Investissement PEE'!AY134+'Investissement PEE'!BB134+'Investissement PEE'!BE134+'Investissement PEE'!BH134+'Investissement PEE'!BK134)</f>
        <v>0</v>
      </c>
      <c r="E131" s="49">
        <f>SUM('Investissement PER'!AG134+'Investissement PER'!AJ134+'Investissement PER'!AM134+'Investissement PER'!AP135+'Investissement PER'!AS134+'Investissement PER'!AV134+'Investissement PER'!AY134+'Investissement PER'!BB134+'Investissement PER'!BE134+'Investissement PER'!BH134+'Investissement PER'!BK134+'Investissement PER'!BN134+'Investissement PER'!AD134)</f>
        <v>0</v>
      </c>
      <c r="F131" s="271">
        <f t="shared" si="6"/>
        <v>0</v>
      </c>
      <c r="H131" s="47">
        <f>'Investissement PEE'!AE134+'Investissement PEE'!AH134+'Investissement PEE'!AK134+'Investissement PEE'!AN134+'Investissement PEE'!AQ134+'Investissement PEE'!AT134+'Investissement PEE'!AW134+'Investissement PEE'!AZ134+'Investissement PEE'!BC134+'Investissement PEE'!BF134+'Investissement PEE'!BI134+'Investissement PEE'!BL134</f>
        <v>0</v>
      </c>
      <c r="I131" s="50">
        <f>'Investissement PER'!BC134+'Investissement PER'!AZ134+'Investissement PER'!AW134+'Investissement PER'!AT134+'Investissement PER'!AQ135+'Investissement PER'!AN134+'Investissement PER'!AK134+'Investissement PER'!AH134+'Investissement PER'!BF134+'Investissement PER'!BI134+'Investissement PER'!BL134+'Investissement PER'!BO134+'Investissement PER'!AE134</f>
        <v>0</v>
      </c>
      <c r="J131" s="269">
        <f t="shared" si="7"/>
        <v>0</v>
      </c>
      <c r="L131" s="267">
        <f t="shared" si="8"/>
        <v>0</v>
      </c>
      <c r="M131" s="57" t="str">
        <f>IF(AND(D131&lt;&gt;'Investissement PEE'!Z134,Synthèse!H131&lt;&gt;'Investissement PEE'!AA134),"Les montants répartis ne correspondent pas aux montants de prime de partage de la valeur et d'abondement dans l'onglet 'Investissement PEE'",IF(D131&lt;&gt;'Investissement PEE'!Z134,"Le montant réparti en prime de partage de la valeur ne correspond pas au montant total de PPV indiqué dans l'onglet 'Investissement PEE'",IF(H131&lt;&gt;'Investissement PEE'!AA134,"Le montant réparti ne correspond pas au montant total d'abondement indiqué dans l'onglet 'PEE'","")))</f>
        <v/>
      </c>
      <c r="N131" s="90" t="str">
        <f>IF(AND(E131&lt;&gt;'Investissement PER'!Z134,Synthèse!I131&lt;&gt;'Investissement PER'!AA134),"Les montants répartis ne correspondent pas aux montants de prime de partage de la valeur et d'abondement dans l'onglet 'Investissement PER'",IF(E131&lt;&gt;'Investissement PER'!Z134,"Le montant réparti en prime de partage de la valeur ne correspond pas au montant total de PPV indiqué dans l'onglet 'Investissement PER'",IF(I131&lt;&gt;'Investissement PER'!AA134,"Le montant réparti ne correspond pas au montant total d'abondement indiqué dans l'onglet 'Investissement PER’","")))</f>
        <v/>
      </c>
    </row>
    <row r="132" spans="1:14" x14ac:dyDescent="0.25">
      <c r="A132" s="58">
        <f>'Investissement PEE'!D135</f>
        <v>0</v>
      </c>
      <c r="B132" s="28">
        <f>'Investissement PEE'!F135</f>
        <v>0</v>
      </c>
      <c r="C132" s="48">
        <f>'Investissement PEE'!H135</f>
        <v>0</v>
      </c>
      <c r="D132" s="56">
        <f>SUM('Investissement PEE'!AD135+'Investissement PEE'!AG135+'Investissement PEE'!AJ135+'Investissement PEE'!AM135+'Investissement PEE'!AP135+'Investissement PEE'!AS135+'Investissement PEE'!AV135+'Investissement PEE'!AY135+'Investissement PEE'!BB135+'Investissement PEE'!BE135+'Investissement PEE'!BH135+'Investissement PEE'!BK135)</f>
        <v>0</v>
      </c>
      <c r="E132" s="49">
        <f>SUM('Investissement PER'!AG135+'Investissement PER'!AJ135+'Investissement PER'!AM135+'Investissement PER'!AP136+'Investissement PER'!AS135+'Investissement PER'!AV135+'Investissement PER'!AY135+'Investissement PER'!BB135+'Investissement PER'!BE135+'Investissement PER'!BH135+'Investissement PER'!BK135+'Investissement PER'!BN135+'Investissement PER'!AD135)</f>
        <v>0</v>
      </c>
      <c r="F132" s="271">
        <f t="shared" si="6"/>
        <v>0</v>
      </c>
      <c r="H132" s="47">
        <f>'Investissement PEE'!AE135+'Investissement PEE'!AH135+'Investissement PEE'!AK135+'Investissement PEE'!AN135+'Investissement PEE'!AQ135+'Investissement PEE'!AT135+'Investissement PEE'!AW135+'Investissement PEE'!AZ135+'Investissement PEE'!BC135+'Investissement PEE'!BF135+'Investissement PEE'!BI135+'Investissement PEE'!BL135</f>
        <v>0</v>
      </c>
      <c r="I132" s="50">
        <f>'Investissement PER'!BC135+'Investissement PER'!AZ135+'Investissement PER'!AW135+'Investissement PER'!AT135+'Investissement PER'!AQ136+'Investissement PER'!AN135+'Investissement PER'!AK135+'Investissement PER'!AH135+'Investissement PER'!BF135+'Investissement PER'!BI135+'Investissement PER'!BL135+'Investissement PER'!BO135+'Investissement PER'!AE135</f>
        <v>0</v>
      </c>
      <c r="J132" s="269">
        <f t="shared" si="7"/>
        <v>0</v>
      </c>
      <c r="L132" s="267">
        <f t="shared" si="8"/>
        <v>0</v>
      </c>
      <c r="M132" s="57" t="str">
        <f>IF(AND(D132&lt;&gt;'Investissement PEE'!Z135,Synthèse!H132&lt;&gt;'Investissement PEE'!AA135),"Les montants répartis ne correspondent pas aux montants de prime de partage de la valeur et d'abondement dans l'onglet 'Investissement PEE'",IF(D132&lt;&gt;'Investissement PEE'!Z135,"Le montant réparti en prime de partage de la valeur ne correspond pas au montant total de PPV indiqué dans l'onglet 'Investissement PEE'",IF(H132&lt;&gt;'Investissement PEE'!AA135,"Le montant réparti ne correspond pas au montant total d'abondement indiqué dans l'onglet 'PEE'","")))</f>
        <v/>
      </c>
      <c r="N132" s="90" t="str">
        <f>IF(AND(E132&lt;&gt;'Investissement PER'!Z135,Synthèse!I132&lt;&gt;'Investissement PER'!AA135),"Les montants répartis ne correspondent pas aux montants de prime de partage de la valeur et d'abondement dans l'onglet 'Investissement PER'",IF(E132&lt;&gt;'Investissement PER'!Z135,"Le montant réparti en prime de partage de la valeur ne correspond pas au montant total de PPV indiqué dans l'onglet 'Investissement PER'",IF(I132&lt;&gt;'Investissement PER'!AA135,"Le montant réparti ne correspond pas au montant total d'abondement indiqué dans l'onglet 'Investissement PER’","")))</f>
        <v/>
      </c>
    </row>
    <row r="133" spans="1:14" x14ac:dyDescent="0.25">
      <c r="A133" s="58">
        <f>'Investissement PEE'!D136</f>
        <v>0</v>
      </c>
      <c r="B133" s="28">
        <f>'Investissement PEE'!F136</f>
        <v>0</v>
      </c>
      <c r="C133" s="48">
        <f>'Investissement PEE'!H136</f>
        <v>0</v>
      </c>
      <c r="D133" s="56">
        <f>SUM('Investissement PEE'!AD136+'Investissement PEE'!AG136+'Investissement PEE'!AJ136+'Investissement PEE'!AM136+'Investissement PEE'!AP136+'Investissement PEE'!AS136+'Investissement PEE'!AV136+'Investissement PEE'!AY136+'Investissement PEE'!BB136+'Investissement PEE'!BE136+'Investissement PEE'!BH136+'Investissement PEE'!BK136)</f>
        <v>0</v>
      </c>
      <c r="E133" s="49">
        <f>SUM('Investissement PER'!AG136+'Investissement PER'!AJ136+'Investissement PER'!AM136+'Investissement PER'!AP137+'Investissement PER'!AS136+'Investissement PER'!AV136+'Investissement PER'!AY136+'Investissement PER'!BB136+'Investissement PER'!BE136+'Investissement PER'!BH136+'Investissement PER'!BK136+'Investissement PER'!BN136+'Investissement PER'!AD136)</f>
        <v>0</v>
      </c>
      <c r="F133" s="271">
        <f t="shared" si="6"/>
        <v>0</v>
      </c>
      <c r="H133" s="47">
        <f>'Investissement PEE'!AE136+'Investissement PEE'!AH136+'Investissement PEE'!AK136+'Investissement PEE'!AN136+'Investissement PEE'!AQ136+'Investissement PEE'!AT136+'Investissement PEE'!AW136+'Investissement PEE'!AZ136+'Investissement PEE'!BC136+'Investissement PEE'!BF136+'Investissement PEE'!BI136+'Investissement PEE'!BL136</f>
        <v>0</v>
      </c>
      <c r="I133" s="50">
        <f>'Investissement PER'!BC136+'Investissement PER'!AZ136+'Investissement PER'!AW136+'Investissement PER'!AT136+'Investissement PER'!AQ137+'Investissement PER'!AN136+'Investissement PER'!AK136+'Investissement PER'!AH136+'Investissement PER'!BF136+'Investissement PER'!BI136+'Investissement PER'!BL136+'Investissement PER'!BO136+'Investissement PER'!AE136</f>
        <v>0</v>
      </c>
      <c r="J133" s="269">
        <f t="shared" si="7"/>
        <v>0</v>
      </c>
      <c r="L133" s="267">
        <f t="shared" si="8"/>
        <v>0</v>
      </c>
      <c r="M133" s="57" t="str">
        <f>IF(AND(D133&lt;&gt;'Investissement PEE'!Z136,Synthèse!H133&lt;&gt;'Investissement PEE'!AA136),"Les montants répartis ne correspondent pas aux montants de prime de partage de la valeur et d'abondement dans l'onglet 'Investissement PEE'",IF(D133&lt;&gt;'Investissement PEE'!Z136,"Le montant réparti en prime de partage de la valeur ne correspond pas au montant total de PPV indiqué dans l'onglet 'Investissement PEE'",IF(H133&lt;&gt;'Investissement PEE'!AA136,"Le montant réparti ne correspond pas au montant total d'abondement indiqué dans l'onglet 'PEE'","")))</f>
        <v/>
      </c>
      <c r="N133" s="90" t="str">
        <f>IF(AND(E133&lt;&gt;'Investissement PER'!Z136,Synthèse!I133&lt;&gt;'Investissement PER'!AA136),"Les montants répartis ne correspondent pas aux montants de prime de partage de la valeur et d'abondement dans l'onglet 'Investissement PER'",IF(E133&lt;&gt;'Investissement PER'!Z136,"Le montant réparti en prime de partage de la valeur ne correspond pas au montant total de PPV indiqué dans l'onglet 'Investissement PER'",IF(I133&lt;&gt;'Investissement PER'!AA136,"Le montant réparti ne correspond pas au montant total d'abondement indiqué dans l'onglet 'Investissement PER’","")))</f>
        <v/>
      </c>
    </row>
    <row r="134" spans="1:14" x14ac:dyDescent="0.25">
      <c r="A134" s="58">
        <f>'Investissement PEE'!D137</f>
        <v>0</v>
      </c>
      <c r="B134" s="28">
        <f>'Investissement PEE'!F137</f>
        <v>0</v>
      </c>
      <c r="C134" s="48">
        <f>'Investissement PEE'!H137</f>
        <v>0</v>
      </c>
      <c r="D134" s="56">
        <f>SUM('Investissement PEE'!AD137+'Investissement PEE'!AG137+'Investissement PEE'!AJ137+'Investissement PEE'!AM137+'Investissement PEE'!AP137+'Investissement PEE'!AS137+'Investissement PEE'!AV137+'Investissement PEE'!AY137+'Investissement PEE'!BB137+'Investissement PEE'!BE137+'Investissement PEE'!BH137+'Investissement PEE'!BK137)</f>
        <v>0</v>
      </c>
      <c r="E134" s="49">
        <f>SUM('Investissement PER'!AG137+'Investissement PER'!AJ137+'Investissement PER'!AM137+'Investissement PER'!AP138+'Investissement PER'!AS137+'Investissement PER'!AV137+'Investissement PER'!AY137+'Investissement PER'!BB137+'Investissement PER'!BE137+'Investissement PER'!BH137+'Investissement PER'!BK137+'Investissement PER'!BN137+'Investissement PER'!AD137)</f>
        <v>0</v>
      </c>
      <c r="F134" s="271">
        <f t="shared" si="6"/>
        <v>0</v>
      </c>
      <c r="H134" s="47">
        <f>'Investissement PEE'!AE137+'Investissement PEE'!AH137+'Investissement PEE'!AK137+'Investissement PEE'!AN137+'Investissement PEE'!AQ137+'Investissement PEE'!AT137+'Investissement PEE'!AW137+'Investissement PEE'!AZ137+'Investissement PEE'!BC137+'Investissement PEE'!BF137+'Investissement PEE'!BI137+'Investissement PEE'!BL137</f>
        <v>0</v>
      </c>
      <c r="I134" s="50">
        <f>'Investissement PER'!BC137+'Investissement PER'!AZ137+'Investissement PER'!AW137+'Investissement PER'!AT137+'Investissement PER'!AQ138+'Investissement PER'!AN137+'Investissement PER'!AK137+'Investissement PER'!AH137+'Investissement PER'!BF137+'Investissement PER'!BI137+'Investissement PER'!BL137+'Investissement PER'!BO137+'Investissement PER'!AE137</f>
        <v>0</v>
      </c>
      <c r="J134" s="269">
        <f t="shared" si="7"/>
        <v>0</v>
      </c>
      <c r="L134" s="267">
        <f t="shared" si="8"/>
        <v>0</v>
      </c>
      <c r="M134" s="57" t="str">
        <f>IF(AND(D134&lt;&gt;'Investissement PEE'!Z137,Synthèse!H134&lt;&gt;'Investissement PEE'!AA137),"Les montants répartis ne correspondent pas aux montants de prime de partage de la valeur et d'abondement dans l'onglet 'Investissement PEE'",IF(D134&lt;&gt;'Investissement PEE'!Z137,"Le montant réparti en prime de partage de la valeur ne correspond pas au montant total de PPV indiqué dans l'onglet 'Investissement PEE'",IF(H134&lt;&gt;'Investissement PEE'!AA137,"Le montant réparti ne correspond pas au montant total d'abondement indiqué dans l'onglet 'PEE'","")))</f>
        <v/>
      </c>
      <c r="N134" s="90" t="str">
        <f>IF(AND(E134&lt;&gt;'Investissement PER'!Z137,Synthèse!I134&lt;&gt;'Investissement PER'!AA137),"Les montants répartis ne correspondent pas aux montants de prime de partage de la valeur et d'abondement dans l'onglet 'Investissement PER'",IF(E134&lt;&gt;'Investissement PER'!Z137,"Le montant réparti en prime de partage de la valeur ne correspond pas au montant total de PPV indiqué dans l'onglet 'Investissement PER'",IF(I134&lt;&gt;'Investissement PER'!AA137,"Le montant réparti ne correspond pas au montant total d'abondement indiqué dans l'onglet 'Investissement PER’","")))</f>
        <v/>
      </c>
    </row>
    <row r="135" spans="1:14" x14ac:dyDescent="0.25">
      <c r="A135" s="58">
        <f>'Investissement PEE'!D138</f>
        <v>0</v>
      </c>
      <c r="B135" s="28">
        <f>'Investissement PEE'!F138</f>
        <v>0</v>
      </c>
      <c r="C135" s="48">
        <f>'Investissement PEE'!H138</f>
        <v>0</v>
      </c>
      <c r="D135" s="56">
        <f>SUM('Investissement PEE'!AD138+'Investissement PEE'!AG138+'Investissement PEE'!AJ138+'Investissement PEE'!AM138+'Investissement PEE'!AP138+'Investissement PEE'!AS138+'Investissement PEE'!AV138+'Investissement PEE'!AY138+'Investissement PEE'!BB138+'Investissement PEE'!BE138+'Investissement PEE'!BH138+'Investissement PEE'!BK138)</f>
        <v>0</v>
      </c>
      <c r="E135" s="49">
        <f>SUM('Investissement PER'!AG138+'Investissement PER'!AJ138+'Investissement PER'!AM138+'Investissement PER'!AP139+'Investissement PER'!AS138+'Investissement PER'!AV138+'Investissement PER'!AY138+'Investissement PER'!BB138+'Investissement PER'!BE138+'Investissement PER'!BH138+'Investissement PER'!BK138+'Investissement PER'!BN138+'Investissement PER'!AD138)</f>
        <v>0</v>
      </c>
      <c r="F135" s="271">
        <f t="shared" si="6"/>
        <v>0</v>
      </c>
      <c r="H135" s="47">
        <f>'Investissement PEE'!AE138+'Investissement PEE'!AH138+'Investissement PEE'!AK138+'Investissement PEE'!AN138+'Investissement PEE'!AQ138+'Investissement PEE'!AT138+'Investissement PEE'!AW138+'Investissement PEE'!AZ138+'Investissement PEE'!BC138+'Investissement PEE'!BF138+'Investissement PEE'!BI138+'Investissement PEE'!BL138</f>
        <v>0</v>
      </c>
      <c r="I135" s="50">
        <f>'Investissement PER'!BC138+'Investissement PER'!AZ138+'Investissement PER'!AW138+'Investissement PER'!AT138+'Investissement PER'!AQ139+'Investissement PER'!AN138+'Investissement PER'!AK138+'Investissement PER'!AH138+'Investissement PER'!BF138+'Investissement PER'!BI138+'Investissement PER'!BL138+'Investissement PER'!BO138+'Investissement PER'!AE138</f>
        <v>0</v>
      </c>
      <c r="J135" s="269">
        <f t="shared" si="7"/>
        <v>0</v>
      </c>
      <c r="L135" s="267">
        <f t="shared" si="8"/>
        <v>0</v>
      </c>
      <c r="M135" s="57" t="str">
        <f>IF(AND(D135&lt;&gt;'Investissement PEE'!Z138,Synthèse!H135&lt;&gt;'Investissement PEE'!AA138),"Les montants répartis ne correspondent pas aux montants de prime de partage de la valeur et d'abondement dans l'onglet 'Investissement PEE'",IF(D135&lt;&gt;'Investissement PEE'!Z138,"Le montant réparti en prime de partage de la valeur ne correspond pas au montant total de PPV indiqué dans l'onglet 'Investissement PEE'",IF(H135&lt;&gt;'Investissement PEE'!AA138,"Le montant réparti ne correspond pas au montant total d'abondement indiqué dans l'onglet 'PEE'","")))</f>
        <v/>
      </c>
      <c r="N135" s="90" t="str">
        <f>IF(AND(E135&lt;&gt;'Investissement PER'!Z138,Synthèse!I135&lt;&gt;'Investissement PER'!AA138),"Les montants répartis ne correspondent pas aux montants de prime de partage de la valeur et d'abondement dans l'onglet 'Investissement PER'",IF(E135&lt;&gt;'Investissement PER'!Z138,"Le montant réparti en prime de partage de la valeur ne correspond pas au montant total de PPV indiqué dans l'onglet 'Investissement PER'",IF(I135&lt;&gt;'Investissement PER'!AA138,"Le montant réparti ne correspond pas au montant total d'abondement indiqué dans l'onglet 'Investissement PER’","")))</f>
        <v/>
      </c>
    </row>
    <row r="136" spans="1:14" x14ac:dyDescent="0.25">
      <c r="A136" s="58">
        <f>'Investissement PEE'!D139</f>
        <v>0</v>
      </c>
      <c r="B136" s="28">
        <f>'Investissement PEE'!F139</f>
        <v>0</v>
      </c>
      <c r="C136" s="48">
        <f>'Investissement PEE'!H139</f>
        <v>0</v>
      </c>
      <c r="D136" s="56">
        <f>SUM('Investissement PEE'!AD139+'Investissement PEE'!AG139+'Investissement PEE'!AJ139+'Investissement PEE'!AM139+'Investissement PEE'!AP139+'Investissement PEE'!AS139+'Investissement PEE'!AV139+'Investissement PEE'!AY139+'Investissement PEE'!BB139+'Investissement PEE'!BE139+'Investissement PEE'!BH139+'Investissement PEE'!BK139)</f>
        <v>0</v>
      </c>
      <c r="E136" s="49">
        <f>SUM('Investissement PER'!AG139+'Investissement PER'!AJ139+'Investissement PER'!AM139+'Investissement PER'!AP140+'Investissement PER'!AS139+'Investissement PER'!AV139+'Investissement PER'!AY139+'Investissement PER'!BB139+'Investissement PER'!BE139+'Investissement PER'!BH139+'Investissement PER'!BK139+'Investissement PER'!BN139+'Investissement PER'!AD139)</f>
        <v>0</v>
      </c>
      <c r="F136" s="271">
        <f t="shared" si="6"/>
        <v>0</v>
      </c>
      <c r="H136" s="47">
        <f>'Investissement PEE'!AE139+'Investissement PEE'!AH139+'Investissement PEE'!AK139+'Investissement PEE'!AN139+'Investissement PEE'!AQ139+'Investissement PEE'!AT139+'Investissement PEE'!AW139+'Investissement PEE'!AZ139+'Investissement PEE'!BC139+'Investissement PEE'!BF139+'Investissement PEE'!BI139+'Investissement PEE'!BL139</f>
        <v>0</v>
      </c>
      <c r="I136" s="50">
        <f>'Investissement PER'!BC139+'Investissement PER'!AZ139+'Investissement PER'!AW139+'Investissement PER'!AT139+'Investissement PER'!AQ140+'Investissement PER'!AN139+'Investissement PER'!AK139+'Investissement PER'!AH139+'Investissement PER'!BF139+'Investissement PER'!BI139+'Investissement PER'!BL139+'Investissement PER'!BO139+'Investissement PER'!AE139</f>
        <v>0</v>
      </c>
      <c r="J136" s="269">
        <f t="shared" si="7"/>
        <v>0</v>
      </c>
      <c r="L136" s="267">
        <f t="shared" si="8"/>
        <v>0</v>
      </c>
      <c r="M136" s="57" t="str">
        <f>IF(AND(D136&lt;&gt;'Investissement PEE'!Z139,Synthèse!H136&lt;&gt;'Investissement PEE'!AA139),"Les montants répartis ne correspondent pas aux montants de prime de partage de la valeur et d'abondement dans l'onglet 'Investissement PEE'",IF(D136&lt;&gt;'Investissement PEE'!Z139,"Le montant réparti en prime de partage de la valeur ne correspond pas au montant total de PPV indiqué dans l'onglet 'Investissement PEE'",IF(H136&lt;&gt;'Investissement PEE'!AA139,"Le montant réparti ne correspond pas au montant total d'abondement indiqué dans l'onglet 'PEE'","")))</f>
        <v/>
      </c>
      <c r="N136" s="90" t="str">
        <f>IF(AND(E136&lt;&gt;'Investissement PER'!Z139,Synthèse!I136&lt;&gt;'Investissement PER'!AA139),"Les montants répartis ne correspondent pas aux montants de prime de partage de la valeur et d'abondement dans l'onglet 'Investissement PER'",IF(E136&lt;&gt;'Investissement PER'!Z139,"Le montant réparti en prime de partage de la valeur ne correspond pas au montant total de PPV indiqué dans l'onglet 'Investissement PER'",IF(I136&lt;&gt;'Investissement PER'!AA139,"Le montant réparti ne correspond pas au montant total d'abondement indiqué dans l'onglet 'Investissement PER’","")))</f>
        <v/>
      </c>
    </row>
    <row r="137" spans="1:14" x14ac:dyDescent="0.25">
      <c r="A137" s="58">
        <f>'Investissement PEE'!D140</f>
        <v>0</v>
      </c>
      <c r="B137" s="28">
        <f>'Investissement PEE'!F140</f>
        <v>0</v>
      </c>
      <c r="C137" s="48">
        <f>'Investissement PEE'!H140</f>
        <v>0</v>
      </c>
      <c r="D137" s="56">
        <f>SUM('Investissement PEE'!AD140+'Investissement PEE'!AG140+'Investissement PEE'!AJ140+'Investissement PEE'!AM140+'Investissement PEE'!AP140+'Investissement PEE'!AS140+'Investissement PEE'!AV140+'Investissement PEE'!AY140+'Investissement PEE'!BB140+'Investissement PEE'!BE140+'Investissement PEE'!BH140+'Investissement PEE'!BK140)</f>
        <v>0</v>
      </c>
      <c r="E137" s="49">
        <f>SUM('Investissement PER'!AG140+'Investissement PER'!AJ140+'Investissement PER'!AM140+'Investissement PER'!AP141+'Investissement PER'!AS140+'Investissement PER'!AV140+'Investissement PER'!AY140+'Investissement PER'!BB140+'Investissement PER'!BE140+'Investissement PER'!BH140+'Investissement PER'!BK140+'Investissement PER'!BN140+'Investissement PER'!AD140)</f>
        <v>0</v>
      </c>
      <c r="F137" s="271">
        <f t="shared" si="6"/>
        <v>0</v>
      </c>
      <c r="H137" s="47">
        <f>'Investissement PEE'!AE140+'Investissement PEE'!AH140+'Investissement PEE'!AK140+'Investissement PEE'!AN140+'Investissement PEE'!AQ140+'Investissement PEE'!AT140+'Investissement PEE'!AW140+'Investissement PEE'!AZ140+'Investissement PEE'!BC140+'Investissement PEE'!BF140+'Investissement PEE'!BI140+'Investissement PEE'!BL140</f>
        <v>0</v>
      </c>
      <c r="I137" s="50">
        <f>'Investissement PER'!BC140+'Investissement PER'!AZ140+'Investissement PER'!AW140+'Investissement PER'!AT140+'Investissement PER'!AQ141+'Investissement PER'!AN140+'Investissement PER'!AK140+'Investissement PER'!AH140+'Investissement PER'!BF140+'Investissement PER'!BI140+'Investissement PER'!BL140+'Investissement PER'!BO140+'Investissement PER'!AE140</f>
        <v>0</v>
      </c>
      <c r="J137" s="269">
        <f t="shared" si="7"/>
        <v>0</v>
      </c>
      <c r="L137" s="267">
        <f t="shared" si="8"/>
        <v>0</v>
      </c>
      <c r="M137" s="57" t="str">
        <f>IF(AND(D137&lt;&gt;'Investissement PEE'!Z140,Synthèse!H137&lt;&gt;'Investissement PEE'!AA140),"Les montants répartis ne correspondent pas aux montants de prime de partage de la valeur et d'abondement dans l'onglet 'Investissement PEE'",IF(D137&lt;&gt;'Investissement PEE'!Z140,"Le montant réparti en prime de partage de la valeur ne correspond pas au montant total de PPV indiqué dans l'onglet 'Investissement PEE'",IF(H137&lt;&gt;'Investissement PEE'!AA140,"Le montant réparti ne correspond pas au montant total d'abondement indiqué dans l'onglet 'PEE'","")))</f>
        <v/>
      </c>
      <c r="N137" s="90" t="str">
        <f>IF(AND(E137&lt;&gt;'Investissement PER'!Z140,Synthèse!I137&lt;&gt;'Investissement PER'!AA140),"Les montants répartis ne correspondent pas aux montants de prime de partage de la valeur et d'abondement dans l'onglet 'Investissement PER'",IF(E137&lt;&gt;'Investissement PER'!Z140,"Le montant réparti en prime de partage de la valeur ne correspond pas au montant total de PPV indiqué dans l'onglet 'Investissement PER'",IF(I137&lt;&gt;'Investissement PER'!AA140,"Le montant réparti ne correspond pas au montant total d'abondement indiqué dans l'onglet 'Investissement PER’","")))</f>
        <v/>
      </c>
    </row>
    <row r="138" spans="1:14" x14ac:dyDescent="0.25">
      <c r="A138" s="58">
        <f>'Investissement PEE'!D141</f>
        <v>0</v>
      </c>
      <c r="B138" s="28">
        <f>'Investissement PEE'!F141</f>
        <v>0</v>
      </c>
      <c r="C138" s="48">
        <f>'Investissement PEE'!H141</f>
        <v>0</v>
      </c>
      <c r="D138" s="56">
        <f>SUM('Investissement PEE'!AD141+'Investissement PEE'!AG141+'Investissement PEE'!AJ141+'Investissement PEE'!AM141+'Investissement PEE'!AP141+'Investissement PEE'!AS141+'Investissement PEE'!AV141+'Investissement PEE'!AY141+'Investissement PEE'!BB141+'Investissement PEE'!BE141+'Investissement PEE'!BH141+'Investissement PEE'!BK141)</f>
        <v>0</v>
      </c>
      <c r="E138" s="49">
        <f>SUM('Investissement PER'!AG141+'Investissement PER'!AJ141+'Investissement PER'!AM141+'Investissement PER'!AP142+'Investissement PER'!AS141+'Investissement PER'!AV141+'Investissement PER'!AY141+'Investissement PER'!BB141+'Investissement PER'!BE141+'Investissement PER'!BH141+'Investissement PER'!BK141+'Investissement PER'!BN141+'Investissement PER'!AD141)</f>
        <v>0</v>
      </c>
      <c r="F138" s="271">
        <f t="shared" si="6"/>
        <v>0</v>
      </c>
      <c r="H138" s="47">
        <f>'Investissement PEE'!AE141+'Investissement PEE'!AH141+'Investissement PEE'!AK141+'Investissement PEE'!AN141+'Investissement PEE'!AQ141+'Investissement PEE'!AT141+'Investissement PEE'!AW141+'Investissement PEE'!AZ141+'Investissement PEE'!BC141+'Investissement PEE'!BF141+'Investissement PEE'!BI141+'Investissement PEE'!BL141</f>
        <v>0</v>
      </c>
      <c r="I138" s="50">
        <f>'Investissement PER'!BC141+'Investissement PER'!AZ141+'Investissement PER'!AW141+'Investissement PER'!AT141+'Investissement PER'!AQ142+'Investissement PER'!AN141+'Investissement PER'!AK141+'Investissement PER'!AH141+'Investissement PER'!BF141+'Investissement PER'!BI141+'Investissement PER'!BL141+'Investissement PER'!BO141+'Investissement PER'!AE141</f>
        <v>0</v>
      </c>
      <c r="J138" s="269">
        <f t="shared" si="7"/>
        <v>0</v>
      </c>
      <c r="L138" s="267">
        <f t="shared" si="8"/>
        <v>0</v>
      </c>
      <c r="M138" s="57" t="str">
        <f>IF(AND(D138&lt;&gt;'Investissement PEE'!Z141,Synthèse!H138&lt;&gt;'Investissement PEE'!AA141),"Les montants répartis ne correspondent pas aux montants de prime de partage de la valeur et d'abondement dans l'onglet 'Investissement PEE'",IF(D138&lt;&gt;'Investissement PEE'!Z141,"Le montant réparti en prime de partage de la valeur ne correspond pas au montant total de PPV indiqué dans l'onglet 'Investissement PEE'",IF(H138&lt;&gt;'Investissement PEE'!AA141,"Le montant réparti ne correspond pas au montant total d'abondement indiqué dans l'onglet 'PEE'","")))</f>
        <v/>
      </c>
      <c r="N138" s="90" t="str">
        <f>IF(AND(E138&lt;&gt;'Investissement PER'!Z141,Synthèse!I138&lt;&gt;'Investissement PER'!AA141),"Les montants répartis ne correspondent pas aux montants de prime de partage de la valeur et d'abondement dans l'onglet 'Investissement PER'",IF(E138&lt;&gt;'Investissement PER'!Z141,"Le montant réparti en prime de partage de la valeur ne correspond pas au montant total de PPV indiqué dans l'onglet 'Investissement PER'",IF(I138&lt;&gt;'Investissement PER'!AA141,"Le montant réparti ne correspond pas au montant total d'abondement indiqué dans l'onglet 'Investissement PER’","")))</f>
        <v/>
      </c>
    </row>
    <row r="139" spans="1:14" x14ac:dyDescent="0.25">
      <c r="A139" s="58">
        <f>'Investissement PEE'!D142</f>
        <v>0</v>
      </c>
      <c r="B139" s="28">
        <f>'Investissement PEE'!F142</f>
        <v>0</v>
      </c>
      <c r="C139" s="48">
        <f>'Investissement PEE'!H142</f>
        <v>0</v>
      </c>
      <c r="D139" s="56">
        <f>SUM('Investissement PEE'!AD142+'Investissement PEE'!AG142+'Investissement PEE'!AJ142+'Investissement PEE'!AM142+'Investissement PEE'!AP142+'Investissement PEE'!AS142+'Investissement PEE'!AV142+'Investissement PEE'!AY142+'Investissement PEE'!BB142+'Investissement PEE'!BE142+'Investissement PEE'!BH142+'Investissement PEE'!BK142)</f>
        <v>0</v>
      </c>
      <c r="E139" s="49">
        <f>SUM('Investissement PER'!AG142+'Investissement PER'!AJ142+'Investissement PER'!AM142+'Investissement PER'!AP143+'Investissement PER'!AS142+'Investissement PER'!AV142+'Investissement PER'!AY142+'Investissement PER'!BB142+'Investissement PER'!BE142+'Investissement PER'!BH142+'Investissement PER'!BK142+'Investissement PER'!BN142+'Investissement PER'!AD142)</f>
        <v>0</v>
      </c>
      <c r="F139" s="271">
        <f t="shared" si="6"/>
        <v>0</v>
      </c>
      <c r="H139" s="47">
        <f>'Investissement PEE'!AE142+'Investissement PEE'!AH142+'Investissement PEE'!AK142+'Investissement PEE'!AN142+'Investissement PEE'!AQ142+'Investissement PEE'!AT142+'Investissement PEE'!AW142+'Investissement PEE'!AZ142+'Investissement PEE'!BC142+'Investissement PEE'!BF142+'Investissement PEE'!BI142+'Investissement PEE'!BL142</f>
        <v>0</v>
      </c>
      <c r="I139" s="50">
        <f>'Investissement PER'!BC142+'Investissement PER'!AZ142+'Investissement PER'!AW142+'Investissement PER'!AT142+'Investissement PER'!AQ143+'Investissement PER'!AN142+'Investissement PER'!AK142+'Investissement PER'!AH142+'Investissement PER'!BF142+'Investissement PER'!BI142+'Investissement PER'!BL142+'Investissement PER'!BO142+'Investissement PER'!AE142</f>
        <v>0</v>
      </c>
      <c r="J139" s="269">
        <f t="shared" si="7"/>
        <v>0</v>
      </c>
      <c r="L139" s="267">
        <f t="shared" si="8"/>
        <v>0</v>
      </c>
      <c r="M139" s="57" t="str">
        <f>IF(AND(D139&lt;&gt;'Investissement PEE'!Z142,Synthèse!H139&lt;&gt;'Investissement PEE'!AA142),"Les montants répartis ne correspondent pas aux montants de prime de partage de la valeur et d'abondement dans l'onglet 'Investissement PEE'",IF(D139&lt;&gt;'Investissement PEE'!Z142,"Le montant réparti en prime de partage de la valeur ne correspond pas au montant total de PPV indiqué dans l'onglet 'Investissement PEE'",IF(H139&lt;&gt;'Investissement PEE'!AA142,"Le montant réparti ne correspond pas au montant total d'abondement indiqué dans l'onglet 'PEE'","")))</f>
        <v/>
      </c>
      <c r="N139" s="90" t="str">
        <f>IF(AND(E139&lt;&gt;'Investissement PER'!Z142,Synthèse!I139&lt;&gt;'Investissement PER'!AA142),"Les montants répartis ne correspondent pas aux montants de prime de partage de la valeur et d'abondement dans l'onglet 'Investissement PER'",IF(E139&lt;&gt;'Investissement PER'!Z142,"Le montant réparti en prime de partage de la valeur ne correspond pas au montant total de PPV indiqué dans l'onglet 'Investissement PER'",IF(I139&lt;&gt;'Investissement PER'!AA142,"Le montant réparti ne correspond pas au montant total d'abondement indiqué dans l'onglet 'Investissement PER’","")))</f>
        <v/>
      </c>
    </row>
    <row r="140" spans="1:14" x14ac:dyDescent="0.25">
      <c r="A140" s="58">
        <f>'Investissement PEE'!D143</f>
        <v>0</v>
      </c>
      <c r="B140" s="28">
        <f>'Investissement PEE'!F143</f>
        <v>0</v>
      </c>
      <c r="C140" s="48">
        <f>'Investissement PEE'!H143</f>
        <v>0</v>
      </c>
      <c r="D140" s="56">
        <f>SUM('Investissement PEE'!AD143+'Investissement PEE'!AG143+'Investissement PEE'!AJ143+'Investissement PEE'!AM143+'Investissement PEE'!AP143+'Investissement PEE'!AS143+'Investissement PEE'!AV143+'Investissement PEE'!AY143+'Investissement PEE'!BB143+'Investissement PEE'!BE143+'Investissement PEE'!BH143+'Investissement PEE'!BK143)</f>
        <v>0</v>
      </c>
      <c r="E140" s="49">
        <f>SUM('Investissement PER'!AG143+'Investissement PER'!AJ143+'Investissement PER'!AM143+'Investissement PER'!AP144+'Investissement PER'!AS143+'Investissement PER'!AV143+'Investissement PER'!AY143+'Investissement PER'!BB143+'Investissement PER'!BE143+'Investissement PER'!BH143+'Investissement PER'!BK143+'Investissement PER'!BN143+'Investissement PER'!AD143)</f>
        <v>0</v>
      </c>
      <c r="F140" s="271">
        <f t="shared" si="6"/>
        <v>0</v>
      </c>
      <c r="H140" s="47">
        <f>'Investissement PEE'!AE143+'Investissement PEE'!AH143+'Investissement PEE'!AK143+'Investissement PEE'!AN143+'Investissement PEE'!AQ143+'Investissement PEE'!AT143+'Investissement PEE'!AW143+'Investissement PEE'!AZ143+'Investissement PEE'!BC143+'Investissement PEE'!BF143+'Investissement PEE'!BI143+'Investissement PEE'!BL143</f>
        <v>0</v>
      </c>
      <c r="I140" s="50">
        <f>'Investissement PER'!BC143+'Investissement PER'!AZ143+'Investissement PER'!AW143+'Investissement PER'!AT143+'Investissement PER'!AQ144+'Investissement PER'!AN143+'Investissement PER'!AK143+'Investissement PER'!AH143+'Investissement PER'!BF143+'Investissement PER'!BI143+'Investissement PER'!BL143+'Investissement PER'!BO143+'Investissement PER'!AE143</f>
        <v>0</v>
      </c>
      <c r="J140" s="269">
        <f t="shared" si="7"/>
        <v>0</v>
      </c>
      <c r="L140" s="267">
        <f t="shared" si="8"/>
        <v>0</v>
      </c>
      <c r="M140" s="57" t="str">
        <f>IF(AND(D140&lt;&gt;'Investissement PEE'!Z143,Synthèse!H140&lt;&gt;'Investissement PEE'!AA143),"Les montants répartis ne correspondent pas aux montants de prime de partage de la valeur et d'abondement dans l'onglet 'Investissement PEE'",IF(D140&lt;&gt;'Investissement PEE'!Z143,"Le montant réparti en prime de partage de la valeur ne correspond pas au montant total de PPV indiqué dans l'onglet 'Investissement PEE'",IF(H140&lt;&gt;'Investissement PEE'!AA143,"Le montant réparti ne correspond pas au montant total d'abondement indiqué dans l'onglet 'PEE'","")))</f>
        <v/>
      </c>
      <c r="N140" s="90" t="str">
        <f>IF(AND(E140&lt;&gt;'Investissement PER'!Z143,Synthèse!I140&lt;&gt;'Investissement PER'!AA143),"Les montants répartis ne correspondent pas aux montants de prime de partage de la valeur et d'abondement dans l'onglet 'Investissement PER'",IF(E140&lt;&gt;'Investissement PER'!Z143,"Le montant réparti en prime de partage de la valeur ne correspond pas au montant total de PPV indiqué dans l'onglet 'Investissement PER'",IF(I140&lt;&gt;'Investissement PER'!AA143,"Le montant réparti ne correspond pas au montant total d'abondement indiqué dans l'onglet 'Investissement PER’","")))</f>
        <v/>
      </c>
    </row>
    <row r="141" spans="1:14" x14ac:dyDescent="0.25">
      <c r="A141" s="58">
        <f>'Investissement PEE'!D144</f>
        <v>0</v>
      </c>
      <c r="B141" s="28">
        <f>'Investissement PEE'!F144</f>
        <v>0</v>
      </c>
      <c r="C141" s="48">
        <f>'Investissement PEE'!H144</f>
        <v>0</v>
      </c>
      <c r="D141" s="56">
        <f>SUM('Investissement PEE'!AD144+'Investissement PEE'!AG144+'Investissement PEE'!AJ144+'Investissement PEE'!AM144+'Investissement PEE'!AP144+'Investissement PEE'!AS144+'Investissement PEE'!AV144+'Investissement PEE'!AY144+'Investissement PEE'!BB144+'Investissement PEE'!BE144+'Investissement PEE'!BH144+'Investissement PEE'!BK144)</f>
        <v>0</v>
      </c>
      <c r="E141" s="49">
        <f>SUM('Investissement PER'!AG144+'Investissement PER'!AJ144+'Investissement PER'!AM144+'Investissement PER'!AP145+'Investissement PER'!AS144+'Investissement PER'!AV144+'Investissement PER'!AY144+'Investissement PER'!BB144+'Investissement PER'!BE144+'Investissement PER'!BH144+'Investissement PER'!BK144+'Investissement PER'!BN144+'Investissement PER'!AD144)</f>
        <v>0</v>
      </c>
      <c r="F141" s="271">
        <f t="shared" si="6"/>
        <v>0</v>
      </c>
      <c r="H141" s="47">
        <f>'Investissement PEE'!AE144+'Investissement PEE'!AH144+'Investissement PEE'!AK144+'Investissement PEE'!AN144+'Investissement PEE'!AQ144+'Investissement PEE'!AT144+'Investissement PEE'!AW144+'Investissement PEE'!AZ144+'Investissement PEE'!BC144+'Investissement PEE'!BF144+'Investissement PEE'!BI144+'Investissement PEE'!BL144</f>
        <v>0</v>
      </c>
      <c r="I141" s="50">
        <f>'Investissement PER'!BC144+'Investissement PER'!AZ144+'Investissement PER'!AW144+'Investissement PER'!AT144+'Investissement PER'!AQ145+'Investissement PER'!AN144+'Investissement PER'!AK144+'Investissement PER'!AH144+'Investissement PER'!BF144+'Investissement PER'!BI144+'Investissement PER'!BL144+'Investissement PER'!BO144+'Investissement PER'!AE144</f>
        <v>0</v>
      </c>
      <c r="J141" s="269">
        <f t="shared" si="7"/>
        <v>0</v>
      </c>
      <c r="L141" s="267">
        <f t="shared" si="8"/>
        <v>0</v>
      </c>
      <c r="M141" s="57" t="str">
        <f>IF(AND(D141&lt;&gt;'Investissement PEE'!Z144,Synthèse!H141&lt;&gt;'Investissement PEE'!AA144),"Les montants répartis ne correspondent pas aux montants de prime de partage de la valeur et d'abondement dans l'onglet 'Investissement PEE'",IF(D141&lt;&gt;'Investissement PEE'!Z144,"Le montant réparti en prime de partage de la valeur ne correspond pas au montant total de PPV indiqué dans l'onglet 'Investissement PEE'",IF(H141&lt;&gt;'Investissement PEE'!AA144,"Le montant réparti ne correspond pas au montant total d'abondement indiqué dans l'onglet 'PEE'","")))</f>
        <v/>
      </c>
      <c r="N141" s="90" t="str">
        <f>IF(AND(E141&lt;&gt;'Investissement PER'!Z144,Synthèse!I141&lt;&gt;'Investissement PER'!AA144),"Les montants répartis ne correspondent pas aux montants de prime de partage de la valeur et d'abondement dans l'onglet 'Investissement PER'",IF(E141&lt;&gt;'Investissement PER'!Z144,"Le montant réparti en prime de partage de la valeur ne correspond pas au montant total de PPV indiqué dans l'onglet 'Investissement PER'",IF(I141&lt;&gt;'Investissement PER'!AA144,"Le montant réparti ne correspond pas au montant total d'abondement indiqué dans l'onglet 'Investissement PER’","")))</f>
        <v/>
      </c>
    </row>
    <row r="142" spans="1:14" x14ac:dyDescent="0.25">
      <c r="A142" s="58">
        <f>'Investissement PEE'!D145</f>
        <v>0</v>
      </c>
      <c r="B142" s="28">
        <f>'Investissement PEE'!F145</f>
        <v>0</v>
      </c>
      <c r="C142" s="48">
        <f>'Investissement PEE'!H145</f>
        <v>0</v>
      </c>
      <c r="D142" s="56">
        <f>SUM('Investissement PEE'!AD145+'Investissement PEE'!AG145+'Investissement PEE'!AJ145+'Investissement PEE'!AM145+'Investissement PEE'!AP145+'Investissement PEE'!AS145+'Investissement PEE'!AV145+'Investissement PEE'!AY145+'Investissement PEE'!BB145+'Investissement PEE'!BE145+'Investissement PEE'!BH145+'Investissement PEE'!BK145)</f>
        <v>0</v>
      </c>
      <c r="E142" s="49">
        <f>SUM('Investissement PER'!AG145+'Investissement PER'!AJ145+'Investissement PER'!AM145+'Investissement PER'!AP146+'Investissement PER'!AS145+'Investissement PER'!AV145+'Investissement PER'!AY145+'Investissement PER'!BB145+'Investissement PER'!BE145+'Investissement PER'!BH145+'Investissement PER'!BK145+'Investissement PER'!BN145+'Investissement PER'!AD145)</f>
        <v>0</v>
      </c>
      <c r="F142" s="271">
        <f t="shared" si="6"/>
        <v>0</v>
      </c>
      <c r="H142" s="47">
        <f>'Investissement PEE'!AE145+'Investissement PEE'!AH145+'Investissement PEE'!AK145+'Investissement PEE'!AN145+'Investissement PEE'!AQ145+'Investissement PEE'!AT145+'Investissement PEE'!AW145+'Investissement PEE'!AZ145+'Investissement PEE'!BC145+'Investissement PEE'!BF145+'Investissement PEE'!BI145+'Investissement PEE'!BL145</f>
        <v>0</v>
      </c>
      <c r="I142" s="50">
        <f>'Investissement PER'!BC145+'Investissement PER'!AZ145+'Investissement PER'!AW145+'Investissement PER'!AT145+'Investissement PER'!AQ146+'Investissement PER'!AN145+'Investissement PER'!AK145+'Investissement PER'!AH145+'Investissement PER'!BF145+'Investissement PER'!BI145+'Investissement PER'!BL145+'Investissement PER'!BO145+'Investissement PER'!AE145</f>
        <v>0</v>
      </c>
      <c r="J142" s="269">
        <f t="shared" si="7"/>
        <v>0</v>
      </c>
      <c r="L142" s="267">
        <f t="shared" si="8"/>
        <v>0</v>
      </c>
      <c r="M142" s="57" t="str">
        <f>IF(AND(D142&lt;&gt;'Investissement PEE'!Z145,Synthèse!H142&lt;&gt;'Investissement PEE'!AA145),"Les montants répartis ne correspondent pas aux montants de prime de partage de la valeur et d'abondement dans l'onglet 'Investissement PEE'",IF(D142&lt;&gt;'Investissement PEE'!Z145,"Le montant réparti en prime de partage de la valeur ne correspond pas au montant total de PPV indiqué dans l'onglet 'Investissement PEE'",IF(H142&lt;&gt;'Investissement PEE'!AA145,"Le montant réparti ne correspond pas au montant total d'abondement indiqué dans l'onglet 'PEE'","")))</f>
        <v/>
      </c>
      <c r="N142" s="90" t="str">
        <f>IF(AND(E142&lt;&gt;'Investissement PER'!Z145,Synthèse!I142&lt;&gt;'Investissement PER'!AA145),"Les montants répartis ne correspondent pas aux montants de prime de partage de la valeur et d'abondement dans l'onglet 'Investissement PER'",IF(E142&lt;&gt;'Investissement PER'!Z145,"Le montant réparti en prime de partage de la valeur ne correspond pas au montant total de PPV indiqué dans l'onglet 'Investissement PER'",IF(I142&lt;&gt;'Investissement PER'!AA145,"Le montant réparti ne correspond pas au montant total d'abondement indiqué dans l'onglet 'Investissement PER’","")))</f>
        <v/>
      </c>
    </row>
    <row r="143" spans="1:14" x14ac:dyDescent="0.25">
      <c r="A143" s="58">
        <f>'Investissement PEE'!D146</f>
        <v>0</v>
      </c>
      <c r="B143" s="28">
        <f>'Investissement PEE'!F146</f>
        <v>0</v>
      </c>
      <c r="C143" s="48">
        <f>'Investissement PEE'!H146</f>
        <v>0</v>
      </c>
      <c r="D143" s="56">
        <f>SUM('Investissement PEE'!AD146+'Investissement PEE'!AG146+'Investissement PEE'!AJ146+'Investissement PEE'!AM146+'Investissement PEE'!AP146+'Investissement PEE'!AS146+'Investissement PEE'!AV146+'Investissement PEE'!AY146+'Investissement PEE'!BB146+'Investissement PEE'!BE146+'Investissement PEE'!BH146+'Investissement PEE'!BK146)</f>
        <v>0</v>
      </c>
      <c r="E143" s="49">
        <f>SUM('Investissement PER'!AG146+'Investissement PER'!AJ146+'Investissement PER'!AM146+'Investissement PER'!AP147+'Investissement PER'!AS146+'Investissement PER'!AV146+'Investissement PER'!AY146+'Investissement PER'!BB146+'Investissement PER'!BE146+'Investissement PER'!BH146+'Investissement PER'!BK146+'Investissement PER'!BN146+'Investissement PER'!AD146)</f>
        <v>0</v>
      </c>
      <c r="F143" s="271">
        <f t="shared" si="6"/>
        <v>0</v>
      </c>
      <c r="H143" s="47">
        <f>'Investissement PEE'!AE146+'Investissement PEE'!AH146+'Investissement PEE'!AK146+'Investissement PEE'!AN146+'Investissement PEE'!AQ146+'Investissement PEE'!AT146+'Investissement PEE'!AW146+'Investissement PEE'!AZ146+'Investissement PEE'!BC146+'Investissement PEE'!BF146+'Investissement PEE'!BI146+'Investissement PEE'!BL146</f>
        <v>0</v>
      </c>
      <c r="I143" s="50">
        <f>'Investissement PER'!BC146+'Investissement PER'!AZ146+'Investissement PER'!AW146+'Investissement PER'!AT146+'Investissement PER'!AQ147+'Investissement PER'!AN146+'Investissement PER'!AK146+'Investissement PER'!AH146+'Investissement PER'!BF146+'Investissement PER'!BI146+'Investissement PER'!BL146+'Investissement PER'!BO146+'Investissement PER'!AE146</f>
        <v>0</v>
      </c>
      <c r="J143" s="269">
        <f t="shared" si="7"/>
        <v>0</v>
      </c>
      <c r="L143" s="267">
        <f t="shared" si="8"/>
        <v>0</v>
      </c>
      <c r="M143" s="57" t="str">
        <f>IF(AND(D143&lt;&gt;'Investissement PEE'!Z146,Synthèse!H143&lt;&gt;'Investissement PEE'!AA146),"Les montants répartis ne correspondent pas aux montants de prime de partage de la valeur et d'abondement dans l'onglet 'Investissement PEE'",IF(D143&lt;&gt;'Investissement PEE'!Z146,"Le montant réparti en prime de partage de la valeur ne correspond pas au montant total de PPV indiqué dans l'onglet 'Investissement PEE'",IF(H143&lt;&gt;'Investissement PEE'!AA146,"Le montant réparti ne correspond pas au montant total d'abondement indiqué dans l'onglet 'PEE'","")))</f>
        <v/>
      </c>
      <c r="N143" s="90" t="str">
        <f>IF(AND(E143&lt;&gt;'Investissement PER'!Z146,Synthèse!I143&lt;&gt;'Investissement PER'!AA146),"Les montants répartis ne correspondent pas aux montants de prime de partage de la valeur et d'abondement dans l'onglet 'Investissement PER'",IF(E143&lt;&gt;'Investissement PER'!Z146,"Le montant réparti en prime de partage de la valeur ne correspond pas au montant total de PPV indiqué dans l'onglet 'Investissement PER'",IF(I143&lt;&gt;'Investissement PER'!AA146,"Le montant réparti ne correspond pas au montant total d'abondement indiqué dans l'onglet 'Investissement PER’","")))</f>
        <v/>
      </c>
    </row>
    <row r="144" spans="1:14" x14ac:dyDescent="0.25">
      <c r="A144" s="58">
        <f>'Investissement PEE'!D147</f>
        <v>0</v>
      </c>
      <c r="B144" s="28">
        <f>'Investissement PEE'!F147</f>
        <v>0</v>
      </c>
      <c r="C144" s="48">
        <f>'Investissement PEE'!H147</f>
        <v>0</v>
      </c>
      <c r="D144" s="56">
        <f>SUM('Investissement PEE'!AD147+'Investissement PEE'!AG147+'Investissement PEE'!AJ147+'Investissement PEE'!AM147+'Investissement PEE'!AP147+'Investissement PEE'!AS147+'Investissement PEE'!AV147+'Investissement PEE'!AY147+'Investissement PEE'!BB147+'Investissement PEE'!BE147+'Investissement PEE'!BH147+'Investissement PEE'!BK147)</f>
        <v>0</v>
      </c>
      <c r="E144" s="49">
        <f>SUM('Investissement PER'!AG147+'Investissement PER'!AJ147+'Investissement PER'!AM147+'Investissement PER'!AP148+'Investissement PER'!AS147+'Investissement PER'!AV147+'Investissement PER'!AY147+'Investissement PER'!BB147+'Investissement PER'!BE147+'Investissement PER'!BH147+'Investissement PER'!BK147+'Investissement PER'!BN147+'Investissement PER'!AD147)</f>
        <v>0</v>
      </c>
      <c r="F144" s="271">
        <f t="shared" si="6"/>
        <v>0</v>
      </c>
      <c r="H144" s="47">
        <f>'Investissement PEE'!AE147+'Investissement PEE'!AH147+'Investissement PEE'!AK147+'Investissement PEE'!AN147+'Investissement PEE'!AQ147+'Investissement PEE'!AT147+'Investissement PEE'!AW147+'Investissement PEE'!AZ147+'Investissement PEE'!BC147+'Investissement PEE'!BF147+'Investissement PEE'!BI147+'Investissement PEE'!BL147</f>
        <v>0</v>
      </c>
      <c r="I144" s="50">
        <f>'Investissement PER'!BC147+'Investissement PER'!AZ147+'Investissement PER'!AW147+'Investissement PER'!AT147+'Investissement PER'!AQ148+'Investissement PER'!AN147+'Investissement PER'!AK147+'Investissement PER'!AH147+'Investissement PER'!BF147+'Investissement PER'!BI147+'Investissement PER'!BL147+'Investissement PER'!BO147+'Investissement PER'!AE147</f>
        <v>0</v>
      </c>
      <c r="J144" s="269">
        <f t="shared" si="7"/>
        <v>0</v>
      </c>
      <c r="L144" s="267">
        <f t="shared" si="8"/>
        <v>0</v>
      </c>
      <c r="M144" s="57" t="str">
        <f>IF(AND(D144&lt;&gt;'Investissement PEE'!Z147,Synthèse!H144&lt;&gt;'Investissement PEE'!AA147),"Les montants répartis ne correspondent pas aux montants de prime de partage de la valeur et d'abondement dans l'onglet 'Investissement PEE'",IF(D144&lt;&gt;'Investissement PEE'!Z147,"Le montant réparti en prime de partage de la valeur ne correspond pas au montant total de PPV indiqué dans l'onglet 'Investissement PEE'",IF(H144&lt;&gt;'Investissement PEE'!AA147,"Le montant réparti ne correspond pas au montant total d'abondement indiqué dans l'onglet 'PEE'","")))</f>
        <v/>
      </c>
      <c r="N144" s="90" t="str">
        <f>IF(AND(E144&lt;&gt;'Investissement PER'!Z147,Synthèse!I144&lt;&gt;'Investissement PER'!AA147),"Les montants répartis ne correspondent pas aux montants de prime de partage de la valeur et d'abondement dans l'onglet 'Investissement PER'",IF(E144&lt;&gt;'Investissement PER'!Z147,"Le montant réparti en prime de partage de la valeur ne correspond pas au montant total de PPV indiqué dans l'onglet 'Investissement PER'",IF(I144&lt;&gt;'Investissement PER'!AA147,"Le montant réparti ne correspond pas au montant total d'abondement indiqué dans l'onglet 'Investissement PER’","")))</f>
        <v/>
      </c>
    </row>
    <row r="145" spans="1:14" x14ac:dyDescent="0.25">
      <c r="A145" s="58">
        <f>'Investissement PEE'!D148</f>
        <v>0</v>
      </c>
      <c r="B145" s="28">
        <f>'Investissement PEE'!F148</f>
        <v>0</v>
      </c>
      <c r="C145" s="48">
        <f>'Investissement PEE'!H148</f>
        <v>0</v>
      </c>
      <c r="D145" s="56">
        <f>SUM('Investissement PEE'!AD148+'Investissement PEE'!AG148+'Investissement PEE'!AJ148+'Investissement PEE'!AM148+'Investissement PEE'!AP148+'Investissement PEE'!AS148+'Investissement PEE'!AV148+'Investissement PEE'!AY148+'Investissement PEE'!BB148+'Investissement PEE'!BE148+'Investissement PEE'!BH148+'Investissement PEE'!BK148)</f>
        <v>0</v>
      </c>
      <c r="E145" s="49">
        <f>SUM('Investissement PER'!AG148+'Investissement PER'!AJ148+'Investissement PER'!AM148+'Investissement PER'!AP149+'Investissement PER'!AS148+'Investissement PER'!AV148+'Investissement PER'!AY148+'Investissement PER'!BB148+'Investissement PER'!BE148+'Investissement PER'!BH148+'Investissement PER'!BK148+'Investissement PER'!BN148+'Investissement PER'!AD148)</f>
        <v>0</v>
      </c>
      <c r="F145" s="271">
        <f t="shared" si="6"/>
        <v>0</v>
      </c>
      <c r="H145" s="47">
        <f>'Investissement PEE'!AE148+'Investissement PEE'!AH148+'Investissement PEE'!AK148+'Investissement PEE'!AN148+'Investissement PEE'!AQ148+'Investissement PEE'!AT148+'Investissement PEE'!AW148+'Investissement PEE'!AZ148+'Investissement PEE'!BC148+'Investissement PEE'!BF148+'Investissement PEE'!BI148+'Investissement PEE'!BL148</f>
        <v>0</v>
      </c>
      <c r="I145" s="50">
        <f>'Investissement PER'!BC148+'Investissement PER'!AZ148+'Investissement PER'!AW148+'Investissement PER'!AT148+'Investissement PER'!AQ149+'Investissement PER'!AN148+'Investissement PER'!AK148+'Investissement PER'!AH148+'Investissement PER'!BF148+'Investissement PER'!BI148+'Investissement PER'!BL148+'Investissement PER'!BO148+'Investissement PER'!AE148</f>
        <v>0</v>
      </c>
      <c r="J145" s="269">
        <f t="shared" si="7"/>
        <v>0</v>
      </c>
      <c r="L145" s="267">
        <f t="shared" si="8"/>
        <v>0</v>
      </c>
      <c r="M145" s="57" t="str">
        <f>IF(AND(D145&lt;&gt;'Investissement PEE'!Z148,Synthèse!H145&lt;&gt;'Investissement PEE'!AA148),"Les montants répartis ne correspondent pas aux montants de prime de partage de la valeur et d'abondement dans l'onglet 'Investissement PEE'",IF(D145&lt;&gt;'Investissement PEE'!Z148,"Le montant réparti en prime de partage de la valeur ne correspond pas au montant total de PPV indiqué dans l'onglet 'Investissement PEE'",IF(H145&lt;&gt;'Investissement PEE'!AA148,"Le montant réparti ne correspond pas au montant total d'abondement indiqué dans l'onglet 'PEE'","")))</f>
        <v/>
      </c>
      <c r="N145" s="90" t="str">
        <f>IF(AND(E145&lt;&gt;'Investissement PER'!Z148,Synthèse!I145&lt;&gt;'Investissement PER'!AA148),"Les montants répartis ne correspondent pas aux montants de prime de partage de la valeur et d'abondement dans l'onglet 'Investissement PER'",IF(E145&lt;&gt;'Investissement PER'!Z148,"Le montant réparti en prime de partage de la valeur ne correspond pas au montant total de PPV indiqué dans l'onglet 'Investissement PER'",IF(I145&lt;&gt;'Investissement PER'!AA148,"Le montant réparti ne correspond pas au montant total d'abondement indiqué dans l'onglet 'Investissement PER’","")))</f>
        <v/>
      </c>
    </row>
    <row r="146" spans="1:14" x14ac:dyDescent="0.25">
      <c r="A146" s="58">
        <f>'Investissement PEE'!D149</f>
        <v>0</v>
      </c>
      <c r="B146" s="28">
        <f>'Investissement PEE'!F149</f>
        <v>0</v>
      </c>
      <c r="C146" s="48">
        <f>'Investissement PEE'!H149</f>
        <v>0</v>
      </c>
      <c r="D146" s="56">
        <f>SUM('Investissement PEE'!AD149+'Investissement PEE'!AG149+'Investissement PEE'!AJ149+'Investissement PEE'!AM149+'Investissement PEE'!AP149+'Investissement PEE'!AS149+'Investissement PEE'!AV149+'Investissement PEE'!AY149+'Investissement PEE'!BB149+'Investissement PEE'!BE149+'Investissement PEE'!BH149+'Investissement PEE'!BK149)</f>
        <v>0</v>
      </c>
      <c r="E146" s="49">
        <f>SUM('Investissement PER'!AG149+'Investissement PER'!AJ149+'Investissement PER'!AM149+'Investissement PER'!AP150+'Investissement PER'!AS149+'Investissement PER'!AV149+'Investissement PER'!AY149+'Investissement PER'!BB149+'Investissement PER'!BE149+'Investissement PER'!BH149+'Investissement PER'!BK149+'Investissement PER'!BN149+'Investissement PER'!AD149)</f>
        <v>0</v>
      </c>
      <c r="F146" s="271">
        <f t="shared" si="6"/>
        <v>0</v>
      </c>
      <c r="H146" s="47">
        <f>'Investissement PEE'!AE149+'Investissement PEE'!AH149+'Investissement PEE'!AK149+'Investissement PEE'!AN149+'Investissement PEE'!AQ149+'Investissement PEE'!AT149+'Investissement PEE'!AW149+'Investissement PEE'!AZ149+'Investissement PEE'!BC149+'Investissement PEE'!BF149+'Investissement PEE'!BI149+'Investissement PEE'!BL149</f>
        <v>0</v>
      </c>
      <c r="I146" s="50">
        <f>'Investissement PER'!BC149+'Investissement PER'!AZ149+'Investissement PER'!AW149+'Investissement PER'!AT149+'Investissement PER'!AQ150+'Investissement PER'!AN149+'Investissement PER'!AK149+'Investissement PER'!AH149+'Investissement PER'!BF149+'Investissement PER'!BI149+'Investissement PER'!BL149+'Investissement PER'!BO149+'Investissement PER'!AE149</f>
        <v>0</v>
      </c>
      <c r="J146" s="269">
        <f t="shared" si="7"/>
        <v>0</v>
      </c>
      <c r="L146" s="267">
        <f t="shared" si="8"/>
        <v>0</v>
      </c>
      <c r="M146" s="57" t="str">
        <f>IF(AND(D146&lt;&gt;'Investissement PEE'!Z149,Synthèse!H146&lt;&gt;'Investissement PEE'!AA149),"Les montants répartis ne correspondent pas aux montants de prime de partage de la valeur et d'abondement dans l'onglet 'Investissement PEE'",IF(D146&lt;&gt;'Investissement PEE'!Z149,"Le montant réparti en prime de partage de la valeur ne correspond pas au montant total de PPV indiqué dans l'onglet 'Investissement PEE'",IF(H146&lt;&gt;'Investissement PEE'!AA149,"Le montant réparti ne correspond pas au montant total d'abondement indiqué dans l'onglet 'PEE'","")))</f>
        <v/>
      </c>
      <c r="N146" s="90" t="str">
        <f>IF(AND(E146&lt;&gt;'Investissement PER'!Z149,Synthèse!I146&lt;&gt;'Investissement PER'!AA149),"Les montants répartis ne correspondent pas aux montants de prime de partage de la valeur et d'abondement dans l'onglet 'Investissement PER'",IF(E146&lt;&gt;'Investissement PER'!Z149,"Le montant réparti en prime de partage de la valeur ne correspond pas au montant total de PPV indiqué dans l'onglet 'Investissement PER'",IF(I146&lt;&gt;'Investissement PER'!AA149,"Le montant réparti ne correspond pas au montant total d'abondement indiqué dans l'onglet 'Investissement PER’","")))</f>
        <v/>
      </c>
    </row>
    <row r="147" spans="1:14" x14ac:dyDescent="0.25">
      <c r="A147" s="58">
        <f>'Investissement PEE'!D150</f>
        <v>0</v>
      </c>
      <c r="B147" s="28">
        <f>'Investissement PEE'!F150</f>
        <v>0</v>
      </c>
      <c r="C147" s="48">
        <f>'Investissement PEE'!H150</f>
        <v>0</v>
      </c>
      <c r="D147" s="56">
        <f>SUM('Investissement PEE'!AD150+'Investissement PEE'!AG150+'Investissement PEE'!AJ150+'Investissement PEE'!AM150+'Investissement PEE'!AP150+'Investissement PEE'!AS150+'Investissement PEE'!AV150+'Investissement PEE'!AY150+'Investissement PEE'!BB150+'Investissement PEE'!BE150+'Investissement PEE'!BH150+'Investissement PEE'!BK150)</f>
        <v>0</v>
      </c>
      <c r="E147" s="49">
        <f>SUM('Investissement PER'!AG150+'Investissement PER'!AJ150+'Investissement PER'!AM150+'Investissement PER'!AP151+'Investissement PER'!AS150+'Investissement PER'!AV150+'Investissement PER'!AY150+'Investissement PER'!BB150+'Investissement PER'!BE150+'Investissement PER'!BH150+'Investissement PER'!BK150+'Investissement PER'!BN150+'Investissement PER'!AD150)</f>
        <v>0</v>
      </c>
      <c r="F147" s="271">
        <f t="shared" si="6"/>
        <v>0</v>
      </c>
      <c r="H147" s="47">
        <f>'Investissement PEE'!AE150+'Investissement PEE'!AH150+'Investissement PEE'!AK150+'Investissement PEE'!AN150+'Investissement PEE'!AQ150+'Investissement PEE'!AT150+'Investissement PEE'!AW150+'Investissement PEE'!AZ150+'Investissement PEE'!BC150+'Investissement PEE'!BF150+'Investissement PEE'!BI150+'Investissement PEE'!BL150</f>
        <v>0</v>
      </c>
      <c r="I147" s="50">
        <f>'Investissement PER'!BC150+'Investissement PER'!AZ150+'Investissement PER'!AW150+'Investissement PER'!AT150+'Investissement PER'!AQ151+'Investissement PER'!AN150+'Investissement PER'!AK150+'Investissement PER'!AH150+'Investissement PER'!BF150+'Investissement PER'!BI150+'Investissement PER'!BL150+'Investissement PER'!BO150+'Investissement PER'!AE150</f>
        <v>0</v>
      </c>
      <c r="J147" s="269">
        <f t="shared" si="7"/>
        <v>0</v>
      </c>
      <c r="L147" s="267">
        <f t="shared" si="8"/>
        <v>0</v>
      </c>
      <c r="M147" s="57" t="str">
        <f>IF(AND(D147&lt;&gt;'Investissement PEE'!Z150,Synthèse!H147&lt;&gt;'Investissement PEE'!AA150),"Les montants répartis ne correspondent pas aux montants de prime de partage de la valeur et d'abondement dans l'onglet 'Investissement PEE'",IF(D147&lt;&gt;'Investissement PEE'!Z150,"Le montant réparti en prime de partage de la valeur ne correspond pas au montant total de PPV indiqué dans l'onglet 'Investissement PEE'",IF(H147&lt;&gt;'Investissement PEE'!AA150,"Le montant réparti ne correspond pas au montant total d'abondement indiqué dans l'onglet 'PEE'","")))</f>
        <v/>
      </c>
      <c r="N147" s="90" t="str">
        <f>IF(AND(E147&lt;&gt;'Investissement PER'!Z150,Synthèse!I147&lt;&gt;'Investissement PER'!AA150),"Les montants répartis ne correspondent pas aux montants de prime de partage de la valeur et d'abondement dans l'onglet 'Investissement PER'",IF(E147&lt;&gt;'Investissement PER'!Z150,"Le montant réparti en prime de partage de la valeur ne correspond pas au montant total de PPV indiqué dans l'onglet 'Investissement PER'",IF(I147&lt;&gt;'Investissement PER'!AA150,"Le montant réparti ne correspond pas au montant total d'abondement indiqué dans l'onglet 'Investissement PER’","")))</f>
        <v/>
      </c>
    </row>
    <row r="148" spans="1:14" x14ac:dyDescent="0.25">
      <c r="A148" s="58">
        <f>'Investissement PEE'!D151</f>
        <v>0</v>
      </c>
      <c r="B148" s="28">
        <f>'Investissement PEE'!F151</f>
        <v>0</v>
      </c>
      <c r="C148" s="48">
        <f>'Investissement PEE'!H151</f>
        <v>0</v>
      </c>
      <c r="D148" s="56">
        <f>SUM('Investissement PEE'!AD151+'Investissement PEE'!AG151+'Investissement PEE'!AJ151+'Investissement PEE'!AM151+'Investissement PEE'!AP151+'Investissement PEE'!AS151+'Investissement PEE'!AV151+'Investissement PEE'!AY151+'Investissement PEE'!BB151+'Investissement PEE'!BE151+'Investissement PEE'!BH151+'Investissement PEE'!BK151)</f>
        <v>0</v>
      </c>
      <c r="E148" s="49">
        <f>SUM('Investissement PER'!AG151+'Investissement PER'!AJ151+'Investissement PER'!AM151+'Investissement PER'!AP152+'Investissement PER'!AS151+'Investissement PER'!AV151+'Investissement PER'!AY151+'Investissement PER'!BB151+'Investissement PER'!BE151+'Investissement PER'!BH151+'Investissement PER'!BK151+'Investissement PER'!BN151+'Investissement PER'!AD151)</f>
        <v>0</v>
      </c>
      <c r="F148" s="271">
        <f t="shared" si="6"/>
        <v>0</v>
      </c>
      <c r="H148" s="47">
        <f>'Investissement PEE'!AE151+'Investissement PEE'!AH151+'Investissement PEE'!AK151+'Investissement PEE'!AN151+'Investissement PEE'!AQ151+'Investissement PEE'!AT151+'Investissement PEE'!AW151+'Investissement PEE'!AZ151+'Investissement PEE'!BC151+'Investissement PEE'!BF151+'Investissement PEE'!BI151+'Investissement PEE'!BL151</f>
        <v>0</v>
      </c>
      <c r="I148" s="50">
        <f>'Investissement PER'!BC151+'Investissement PER'!AZ151+'Investissement PER'!AW151+'Investissement PER'!AT151+'Investissement PER'!AQ152+'Investissement PER'!AN151+'Investissement PER'!AK151+'Investissement PER'!AH151+'Investissement PER'!BF151+'Investissement PER'!BI151+'Investissement PER'!BL151+'Investissement PER'!BO151+'Investissement PER'!AE151</f>
        <v>0</v>
      </c>
      <c r="J148" s="269">
        <f t="shared" si="7"/>
        <v>0</v>
      </c>
      <c r="L148" s="267">
        <f t="shared" si="8"/>
        <v>0</v>
      </c>
      <c r="M148" s="57" t="str">
        <f>IF(AND(D148&lt;&gt;'Investissement PEE'!Z151,Synthèse!H148&lt;&gt;'Investissement PEE'!AA151),"Les montants répartis ne correspondent pas aux montants de prime de partage de la valeur et d'abondement dans l'onglet 'Investissement PEE'",IF(D148&lt;&gt;'Investissement PEE'!Z151,"Le montant réparti en prime de partage de la valeur ne correspond pas au montant total de PPV indiqué dans l'onglet 'Investissement PEE'",IF(H148&lt;&gt;'Investissement PEE'!AA151,"Le montant réparti ne correspond pas au montant total d'abondement indiqué dans l'onglet 'PEE'","")))</f>
        <v/>
      </c>
      <c r="N148" s="90" t="str">
        <f>IF(AND(E148&lt;&gt;'Investissement PER'!Z151,Synthèse!I148&lt;&gt;'Investissement PER'!AA151),"Les montants répartis ne correspondent pas aux montants de prime de partage de la valeur et d'abondement dans l'onglet 'Investissement PER'",IF(E148&lt;&gt;'Investissement PER'!Z151,"Le montant réparti en prime de partage de la valeur ne correspond pas au montant total de PPV indiqué dans l'onglet 'Investissement PER'",IF(I148&lt;&gt;'Investissement PER'!AA151,"Le montant réparti ne correspond pas au montant total d'abondement indiqué dans l'onglet 'Investissement PER’","")))</f>
        <v/>
      </c>
    </row>
    <row r="149" spans="1:14" x14ac:dyDescent="0.25">
      <c r="A149" s="58">
        <f>'Investissement PEE'!D152</f>
        <v>0</v>
      </c>
      <c r="B149" s="28">
        <f>'Investissement PEE'!F152</f>
        <v>0</v>
      </c>
      <c r="C149" s="48">
        <f>'Investissement PEE'!H152</f>
        <v>0</v>
      </c>
      <c r="D149" s="56">
        <f>SUM('Investissement PEE'!AD152+'Investissement PEE'!AG152+'Investissement PEE'!AJ152+'Investissement PEE'!AM152+'Investissement PEE'!AP152+'Investissement PEE'!AS152+'Investissement PEE'!AV152+'Investissement PEE'!AY152+'Investissement PEE'!BB152+'Investissement PEE'!BE152+'Investissement PEE'!BH152+'Investissement PEE'!BK152)</f>
        <v>0</v>
      </c>
      <c r="E149" s="49">
        <f>SUM('Investissement PER'!AG152+'Investissement PER'!AJ152+'Investissement PER'!AM152+'Investissement PER'!AP153+'Investissement PER'!AS152+'Investissement PER'!AV152+'Investissement PER'!AY152+'Investissement PER'!BB152+'Investissement PER'!BE152+'Investissement PER'!BH152+'Investissement PER'!BK152+'Investissement PER'!BN152+'Investissement PER'!AD152)</f>
        <v>0</v>
      </c>
      <c r="F149" s="271">
        <f t="shared" si="6"/>
        <v>0</v>
      </c>
      <c r="H149" s="47">
        <f>'Investissement PEE'!AE152+'Investissement PEE'!AH152+'Investissement PEE'!AK152+'Investissement PEE'!AN152+'Investissement PEE'!AQ152+'Investissement PEE'!AT152+'Investissement PEE'!AW152+'Investissement PEE'!AZ152+'Investissement PEE'!BC152+'Investissement PEE'!BF152+'Investissement PEE'!BI152+'Investissement PEE'!BL152</f>
        <v>0</v>
      </c>
      <c r="I149" s="50">
        <f>'Investissement PER'!BC152+'Investissement PER'!AZ152+'Investissement PER'!AW152+'Investissement PER'!AT152+'Investissement PER'!AQ153+'Investissement PER'!AN152+'Investissement PER'!AK152+'Investissement PER'!AH152+'Investissement PER'!BF152+'Investissement PER'!BI152+'Investissement PER'!BL152+'Investissement PER'!BO152+'Investissement PER'!AE152</f>
        <v>0</v>
      </c>
      <c r="J149" s="269">
        <f t="shared" si="7"/>
        <v>0</v>
      </c>
      <c r="L149" s="267">
        <f t="shared" si="8"/>
        <v>0</v>
      </c>
      <c r="M149" s="57" t="str">
        <f>IF(AND(D149&lt;&gt;'Investissement PEE'!Z152,Synthèse!H149&lt;&gt;'Investissement PEE'!AA152),"Les montants répartis ne correspondent pas aux montants de prime de partage de la valeur et d'abondement dans l'onglet 'Investissement PEE'",IF(D149&lt;&gt;'Investissement PEE'!Z152,"Le montant réparti en prime de partage de la valeur ne correspond pas au montant total de PPV indiqué dans l'onglet 'Investissement PEE'",IF(H149&lt;&gt;'Investissement PEE'!AA152,"Le montant réparti ne correspond pas au montant total d'abondement indiqué dans l'onglet 'PEE'","")))</f>
        <v/>
      </c>
      <c r="N149" s="90" t="str">
        <f>IF(AND(E149&lt;&gt;'Investissement PER'!Z152,Synthèse!I149&lt;&gt;'Investissement PER'!AA152),"Les montants répartis ne correspondent pas aux montants de prime de partage de la valeur et d'abondement dans l'onglet 'Investissement PER'",IF(E149&lt;&gt;'Investissement PER'!Z152,"Le montant réparti en prime de partage de la valeur ne correspond pas au montant total de PPV indiqué dans l'onglet 'Investissement PER'",IF(I149&lt;&gt;'Investissement PER'!AA152,"Le montant réparti ne correspond pas au montant total d'abondement indiqué dans l'onglet 'Investissement PER’","")))</f>
        <v/>
      </c>
    </row>
    <row r="150" spans="1:14" x14ac:dyDescent="0.25">
      <c r="A150" s="58">
        <f>'Investissement PEE'!D153</f>
        <v>0</v>
      </c>
      <c r="B150" s="28">
        <f>'Investissement PEE'!F153</f>
        <v>0</v>
      </c>
      <c r="C150" s="48">
        <f>'Investissement PEE'!H153</f>
        <v>0</v>
      </c>
      <c r="D150" s="56">
        <f>SUM('Investissement PEE'!AD153+'Investissement PEE'!AG153+'Investissement PEE'!AJ153+'Investissement PEE'!AM153+'Investissement PEE'!AP153+'Investissement PEE'!AS153+'Investissement PEE'!AV153+'Investissement PEE'!AY153+'Investissement PEE'!BB153+'Investissement PEE'!BE153+'Investissement PEE'!BH153+'Investissement PEE'!BK153)</f>
        <v>0</v>
      </c>
      <c r="E150" s="49">
        <f>SUM('Investissement PER'!AG153+'Investissement PER'!AJ153+'Investissement PER'!AM153+'Investissement PER'!AP154+'Investissement PER'!AS153+'Investissement PER'!AV153+'Investissement PER'!AY153+'Investissement PER'!BB153+'Investissement PER'!BE153+'Investissement PER'!BH153+'Investissement PER'!BK153+'Investissement PER'!BN153+'Investissement PER'!AD153)</f>
        <v>0</v>
      </c>
      <c r="F150" s="271">
        <f t="shared" si="6"/>
        <v>0</v>
      </c>
      <c r="H150" s="47">
        <f>'Investissement PEE'!AE153+'Investissement PEE'!AH153+'Investissement PEE'!AK153+'Investissement PEE'!AN153+'Investissement PEE'!AQ153+'Investissement PEE'!AT153+'Investissement PEE'!AW153+'Investissement PEE'!AZ153+'Investissement PEE'!BC153+'Investissement PEE'!BF153+'Investissement PEE'!BI153+'Investissement PEE'!BL153</f>
        <v>0</v>
      </c>
      <c r="I150" s="50">
        <f>'Investissement PER'!BC153+'Investissement PER'!AZ153+'Investissement PER'!AW153+'Investissement PER'!AT153+'Investissement PER'!AQ154+'Investissement PER'!AN153+'Investissement PER'!AK153+'Investissement PER'!AH153+'Investissement PER'!BF153+'Investissement PER'!BI153+'Investissement PER'!BL153+'Investissement PER'!BO153+'Investissement PER'!AE153</f>
        <v>0</v>
      </c>
      <c r="J150" s="269">
        <f t="shared" si="7"/>
        <v>0</v>
      </c>
      <c r="L150" s="267">
        <f t="shared" si="8"/>
        <v>0</v>
      </c>
      <c r="M150" s="57" t="str">
        <f>IF(AND(D150&lt;&gt;'Investissement PEE'!Z153,Synthèse!H150&lt;&gt;'Investissement PEE'!AA153),"Les montants répartis ne correspondent pas aux montants de prime de partage de la valeur et d'abondement dans l'onglet 'Investissement PEE'",IF(D150&lt;&gt;'Investissement PEE'!Z153,"Le montant réparti en prime de partage de la valeur ne correspond pas au montant total de PPV indiqué dans l'onglet 'Investissement PEE'",IF(H150&lt;&gt;'Investissement PEE'!AA153,"Le montant réparti ne correspond pas au montant total d'abondement indiqué dans l'onglet 'PEE'","")))</f>
        <v/>
      </c>
      <c r="N150" s="90" t="str">
        <f>IF(AND(E150&lt;&gt;'Investissement PER'!Z153,Synthèse!I150&lt;&gt;'Investissement PER'!AA153),"Les montants répartis ne correspondent pas aux montants de prime de partage de la valeur et d'abondement dans l'onglet 'Investissement PER'",IF(E150&lt;&gt;'Investissement PER'!Z153,"Le montant réparti en prime de partage de la valeur ne correspond pas au montant total de PPV indiqué dans l'onglet 'Investissement PER'",IF(I150&lt;&gt;'Investissement PER'!AA153,"Le montant réparti ne correspond pas au montant total d'abondement indiqué dans l'onglet 'Investissement PER’","")))</f>
        <v/>
      </c>
    </row>
    <row r="151" spans="1:14" x14ac:dyDescent="0.25">
      <c r="A151" s="58">
        <f>'Investissement PEE'!D154</f>
        <v>0</v>
      </c>
      <c r="B151" s="28">
        <f>'Investissement PEE'!F154</f>
        <v>0</v>
      </c>
      <c r="C151" s="48">
        <f>'Investissement PEE'!H154</f>
        <v>0</v>
      </c>
      <c r="D151" s="56">
        <f>SUM('Investissement PEE'!AD154+'Investissement PEE'!AG154+'Investissement PEE'!AJ154+'Investissement PEE'!AM154+'Investissement PEE'!AP154+'Investissement PEE'!AS154+'Investissement PEE'!AV154+'Investissement PEE'!AY154+'Investissement PEE'!BB154+'Investissement PEE'!BE154+'Investissement PEE'!BH154+'Investissement PEE'!BK154)</f>
        <v>0</v>
      </c>
      <c r="E151" s="49">
        <f>SUM('Investissement PER'!AG154+'Investissement PER'!AJ154+'Investissement PER'!AM154+'Investissement PER'!AP155+'Investissement PER'!AS154+'Investissement PER'!AV154+'Investissement PER'!AY154+'Investissement PER'!BB154+'Investissement PER'!BE154+'Investissement PER'!BH154+'Investissement PER'!BK154+'Investissement PER'!BN154+'Investissement PER'!AD154)</f>
        <v>0</v>
      </c>
      <c r="F151" s="271">
        <f t="shared" si="6"/>
        <v>0</v>
      </c>
      <c r="H151" s="47">
        <f>'Investissement PEE'!AE154+'Investissement PEE'!AH154+'Investissement PEE'!AK154+'Investissement PEE'!AN154+'Investissement PEE'!AQ154+'Investissement PEE'!AT154+'Investissement PEE'!AW154+'Investissement PEE'!AZ154+'Investissement PEE'!BC154+'Investissement PEE'!BF154+'Investissement PEE'!BI154+'Investissement PEE'!BL154</f>
        <v>0</v>
      </c>
      <c r="I151" s="50">
        <f>'Investissement PER'!BC154+'Investissement PER'!AZ154+'Investissement PER'!AW154+'Investissement PER'!AT154+'Investissement PER'!AQ155+'Investissement PER'!AN154+'Investissement PER'!AK154+'Investissement PER'!AH154+'Investissement PER'!BF154+'Investissement PER'!BI154+'Investissement PER'!BL154+'Investissement PER'!BO154+'Investissement PER'!AE154</f>
        <v>0</v>
      </c>
      <c r="J151" s="269">
        <f t="shared" si="7"/>
        <v>0</v>
      </c>
      <c r="L151" s="267">
        <f t="shared" si="8"/>
        <v>0</v>
      </c>
      <c r="M151" s="57" t="str">
        <f>IF(AND(D151&lt;&gt;'Investissement PEE'!Z154,Synthèse!H151&lt;&gt;'Investissement PEE'!AA154),"Les montants répartis ne correspondent pas aux montants de prime de partage de la valeur et d'abondement dans l'onglet 'Investissement PEE'",IF(D151&lt;&gt;'Investissement PEE'!Z154,"Le montant réparti en prime de partage de la valeur ne correspond pas au montant total de PPV indiqué dans l'onglet 'Investissement PEE'",IF(H151&lt;&gt;'Investissement PEE'!AA154,"Le montant réparti ne correspond pas au montant total d'abondement indiqué dans l'onglet 'PEE'","")))</f>
        <v/>
      </c>
      <c r="N151" s="90" t="str">
        <f>IF(AND(E151&lt;&gt;'Investissement PER'!Z154,Synthèse!I151&lt;&gt;'Investissement PER'!AA154),"Les montants répartis ne correspondent pas aux montants de prime de partage de la valeur et d'abondement dans l'onglet 'Investissement PER'",IF(E151&lt;&gt;'Investissement PER'!Z154,"Le montant réparti en prime de partage de la valeur ne correspond pas au montant total de PPV indiqué dans l'onglet 'Investissement PER'",IF(I151&lt;&gt;'Investissement PER'!AA154,"Le montant réparti ne correspond pas au montant total d'abondement indiqué dans l'onglet 'Investissement PER’","")))</f>
        <v/>
      </c>
    </row>
    <row r="152" spans="1:14" x14ac:dyDescent="0.25">
      <c r="A152" s="58">
        <f>'Investissement PEE'!D155</f>
        <v>0</v>
      </c>
      <c r="B152" s="28">
        <f>'Investissement PEE'!F155</f>
        <v>0</v>
      </c>
      <c r="C152" s="48">
        <f>'Investissement PEE'!H155</f>
        <v>0</v>
      </c>
      <c r="D152" s="56">
        <f>SUM('Investissement PEE'!AD155+'Investissement PEE'!AG155+'Investissement PEE'!AJ155+'Investissement PEE'!AM155+'Investissement PEE'!AP155+'Investissement PEE'!AS155+'Investissement PEE'!AV155+'Investissement PEE'!AY155+'Investissement PEE'!BB155+'Investissement PEE'!BE155+'Investissement PEE'!BH155+'Investissement PEE'!BK155)</f>
        <v>0</v>
      </c>
      <c r="E152" s="49">
        <f>SUM('Investissement PER'!AG155+'Investissement PER'!AJ155+'Investissement PER'!AM155+'Investissement PER'!AP156+'Investissement PER'!AS155+'Investissement PER'!AV155+'Investissement PER'!AY155+'Investissement PER'!BB155+'Investissement PER'!BE155+'Investissement PER'!BH155+'Investissement PER'!BK155+'Investissement PER'!BN155+'Investissement PER'!AD155)</f>
        <v>0</v>
      </c>
      <c r="F152" s="271">
        <f t="shared" si="6"/>
        <v>0</v>
      </c>
      <c r="H152" s="47">
        <f>'Investissement PEE'!AE155+'Investissement PEE'!AH155+'Investissement PEE'!AK155+'Investissement PEE'!AN155+'Investissement PEE'!AQ155+'Investissement PEE'!AT155+'Investissement PEE'!AW155+'Investissement PEE'!AZ155+'Investissement PEE'!BC155+'Investissement PEE'!BF155+'Investissement PEE'!BI155+'Investissement PEE'!BL155</f>
        <v>0</v>
      </c>
      <c r="I152" s="50">
        <f>'Investissement PER'!BC155+'Investissement PER'!AZ155+'Investissement PER'!AW155+'Investissement PER'!AT155+'Investissement PER'!AQ156+'Investissement PER'!AN155+'Investissement PER'!AK155+'Investissement PER'!AH155+'Investissement PER'!BF155+'Investissement PER'!BI155+'Investissement PER'!BL155+'Investissement PER'!BO155+'Investissement PER'!AE155</f>
        <v>0</v>
      </c>
      <c r="J152" s="269">
        <f t="shared" si="7"/>
        <v>0</v>
      </c>
      <c r="L152" s="267">
        <f t="shared" si="8"/>
        <v>0</v>
      </c>
      <c r="M152" s="57" t="str">
        <f>IF(AND(D152&lt;&gt;'Investissement PEE'!Z155,Synthèse!H152&lt;&gt;'Investissement PEE'!AA155),"Les montants répartis ne correspondent pas aux montants de prime de partage de la valeur et d'abondement dans l'onglet 'Investissement PEE'",IF(D152&lt;&gt;'Investissement PEE'!Z155,"Le montant réparti en prime de partage de la valeur ne correspond pas au montant total de PPV indiqué dans l'onglet 'Investissement PEE'",IF(H152&lt;&gt;'Investissement PEE'!AA155,"Le montant réparti ne correspond pas au montant total d'abondement indiqué dans l'onglet 'PEE'","")))</f>
        <v/>
      </c>
      <c r="N152" s="90" t="str">
        <f>IF(AND(E152&lt;&gt;'Investissement PER'!Z155,Synthèse!I152&lt;&gt;'Investissement PER'!AA155),"Les montants répartis ne correspondent pas aux montants de prime de partage de la valeur et d'abondement dans l'onglet 'Investissement PER'",IF(E152&lt;&gt;'Investissement PER'!Z155,"Le montant réparti en prime de partage de la valeur ne correspond pas au montant total de PPV indiqué dans l'onglet 'Investissement PER'",IF(I152&lt;&gt;'Investissement PER'!AA155,"Le montant réparti ne correspond pas au montant total d'abondement indiqué dans l'onglet 'Investissement PER’","")))</f>
        <v/>
      </c>
    </row>
    <row r="153" spans="1:14" x14ac:dyDescent="0.25">
      <c r="A153" s="58">
        <f>'Investissement PEE'!D156</f>
        <v>0</v>
      </c>
      <c r="B153" s="28">
        <f>'Investissement PEE'!F156</f>
        <v>0</v>
      </c>
      <c r="C153" s="48">
        <f>'Investissement PEE'!H156</f>
        <v>0</v>
      </c>
      <c r="D153" s="56">
        <f>SUM('Investissement PEE'!AD156+'Investissement PEE'!AG156+'Investissement PEE'!AJ156+'Investissement PEE'!AM156+'Investissement PEE'!AP156+'Investissement PEE'!AS156+'Investissement PEE'!AV156+'Investissement PEE'!AY156+'Investissement PEE'!BB156+'Investissement PEE'!BE156+'Investissement PEE'!BH156+'Investissement PEE'!BK156)</f>
        <v>0</v>
      </c>
      <c r="E153" s="49">
        <f>SUM('Investissement PER'!AG156+'Investissement PER'!AJ156+'Investissement PER'!AM156+'Investissement PER'!AP157+'Investissement PER'!AS156+'Investissement PER'!AV156+'Investissement PER'!AY156+'Investissement PER'!BB156+'Investissement PER'!BE156+'Investissement PER'!BH156+'Investissement PER'!BK156+'Investissement PER'!BN156+'Investissement PER'!AD156)</f>
        <v>0</v>
      </c>
      <c r="F153" s="271">
        <f t="shared" si="6"/>
        <v>0</v>
      </c>
      <c r="H153" s="47">
        <f>'Investissement PEE'!AE156+'Investissement PEE'!AH156+'Investissement PEE'!AK156+'Investissement PEE'!AN156+'Investissement PEE'!AQ156+'Investissement PEE'!AT156+'Investissement PEE'!AW156+'Investissement PEE'!AZ156+'Investissement PEE'!BC156+'Investissement PEE'!BF156+'Investissement PEE'!BI156+'Investissement PEE'!BL156</f>
        <v>0</v>
      </c>
      <c r="I153" s="50">
        <f>'Investissement PER'!BC156+'Investissement PER'!AZ156+'Investissement PER'!AW156+'Investissement PER'!AT156+'Investissement PER'!AQ157+'Investissement PER'!AN156+'Investissement PER'!AK156+'Investissement PER'!AH156+'Investissement PER'!BF156+'Investissement PER'!BI156+'Investissement PER'!BL156+'Investissement PER'!BO156+'Investissement PER'!AE156</f>
        <v>0</v>
      </c>
      <c r="J153" s="269">
        <f t="shared" si="7"/>
        <v>0</v>
      </c>
      <c r="L153" s="267">
        <f t="shared" si="8"/>
        <v>0</v>
      </c>
      <c r="M153" s="57" t="str">
        <f>IF(AND(D153&lt;&gt;'Investissement PEE'!Z156,Synthèse!H153&lt;&gt;'Investissement PEE'!AA156),"Les montants répartis ne correspondent pas aux montants de prime de partage de la valeur et d'abondement dans l'onglet 'Investissement PEE'",IF(D153&lt;&gt;'Investissement PEE'!Z156,"Le montant réparti en prime de partage de la valeur ne correspond pas au montant total de PPV indiqué dans l'onglet 'Investissement PEE'",IF(H153&lt;&gt;'Investissement PEE'!AA156,"Le montant réparti ne correspond pas au montant total d'abondement indiqué dans l'onglet 'PEE'","")))</f>
        <v/>
      </c>
      <c r="N153" s="90" t="str">
        <f>IF(AND(E153&lt;&gt;'Investissement PER'!Z156,Synthèse!I153&lt;&gt;'Investissement PER'!AA156),"Les montants répartis ne correspondent pas aux montants de prime de partage de la valeur et d'abondement dans l'onglet 'Investissement PER'",IF(E153&lt;&gt;'Investissement PER'!Z156,"Le montant réparti en prime de partage de la valeur ne correspond pas au montant total de PPV indiqué dans l'onglet 'Investissement PER'",IF(I153&lt;&gt;'Investissement PER'!AA156,"Le montant réparti ne correspond pas au montant total d'abondement indiqué dans l'onglet 'Investissement PER’","")))</f>
        <v/>
      </c>
    </row>
    <row r="154" spans="1:14" x14ac:dyDescent="0.25">
      <c r="A154" s="58">
        <f>'Investissement PEE'!D157</f>
        <v>0</v>
      </c>
      <c r="B154" s="28">
        <f>'Investissement PEE'!F157</f>
        <v>0</v>
      </c>
      <c r="C154" s="48">
        <f>'Investissement PEE'!H157</f>
        <v>0</v>
      </c>
      <c r="D154" s="56">
        <f>SUM('Investissement PEE'!AD157+'Investissement PEE'!AG157+'Investissement PEE'!AJ157+'Investissement PEE'!AM157+'Investissement PEE'!AP157+'Investissement PEE'!AS157+'Investissement PEE'!AV157+'Investissement PEE'!AY157+'Investissement PEE'!BB157+'Investissement PEE'!BE157+'Investissement PEE'!BH157+'Investissement PEE'!BK157)</f>
        <v>0</v>
      </c>
      <c r="E154" s="49">
        <f>SUM('Investissement PER'!AG157+'Investissement PER'!AJ157+'Investissement PER'!AM157+'Investissement PER'!AP158+'Investissement PER'!AS157+'Investissement PER'!AV157+'Investissement PER'!AY157+'Investissement PER'!BB157+'Investissement PER'!BE157+'Investissement PER'!BH157+'Investissement PER'!BK157+'Investissement PER'!BN157+'Investissement PER'!AD157)</f>
        <v>0</v>
      </c>
      <c r="F154" s="271">
        <f t="shared" si="6"/>
        <v>0</v>
      </c>
      <c r="H154" s="47">
        <f>'Investissement PEE'!AE157+'Investissement PEE'!AH157+'Investissement PEE'!AK157+'Investissement PEE'!AN157+'Investissement PEE'!AQ157+'Investissement PEE'!AT157+'Investissement PEE'!AW157+'Investissement PEE'!AZ157+'Investissement PEE'!BC157+'Investissement PEE'!BF157+'Investissement PEE'!BI157+'Investissement PEE'!BL157</f>
        <v>0</v>
      </c>
      <c r="I154" s="50">
        <f>'Investissement PER'!BC157+'Investissement PER'!AZ157+'Investissement PER'!AW157+'Investissement PER'!AT157+'Investissement PER'!AQ158+'Investissement PER'!AN157+'Investissement PER'!AK157+'Investissement PER'!AH157+'Investissement PER'!BF157+'Investissement PER'!BI157+'Investissement PER'!BL157+'Investissement PER'!BO157+'Investissement PER'!AE157</f>
        <v>0</v>
      </c>
      <c r="J154" s="269">
        <f t="shared" si="7"/>
        <v>0</v>
      </c>
      <c r="L154" s="267">
        <f t="shared" si="8"/>
        <v>0</v>
      </c>
      <c r="M154" s="57" t="str">
        <f>IF(AND(D154&lt;&gt;'Investissement PEE'!Z157,Synthèse!H154&lt;&gt;'Investissement PEE'!AA157),"Les montants répartis ne correspondent pas aux montants de prime de partage de la valeur et d'abondement dans l'onglet 'Investissement PEE'",IF(D154&lt;&gt;'Investissement PEE'!Z157,"Le montant réparti en prime de partage de la valeur ne correspond pas au montant total de PPV indiqué dans l'onglet 'Investissement PEE'",IF(H154&lt;&gt;'Investissement PEE'!AA157,"Le montant réparti ne correspond pas au montant total d'abondement indiqué dans l'onglet 'PEE'","")))</f>
        <v/>
      </c>
      <c r="N154" s="90" t="str">
        <f>IF(AND(E154&lt;&gt;'Investissement PER'!Z157,Synthèse!I154&lt;&gt;'Investissement PER'!AA157),"Les montants répartis ne correspondent pas aux montants de prime de partage de la valeur et d'abondement dans l'onglet 'Investissement PER'",IF(E154&lt;&gt;'Investissement PER'!Z157,"Le montant réparti en prime de partage de la valeur ne correspond pas au montant total de PPV indiqué dans l'onglet 'Investissement PER'",IF(I154&lt;&gt;'Investissement PER'!AA157,"Le montant réparti ne correspond pas au montant total d'abondement indiqué dans l'onglet 'Investissement PER’","")))</f>
        <v/>
      </c>
    </row>
    <row r="155" spans="1:14" x14ac:dyDescent="0.25">
      <c r="A155" s="58">
        <f>'Investissement PEE'!D158</f>
        <v>0</v>
      </c>
      <c r="B155" s="28">
        <f>'Investissement PEE'!F158</f>
        <v>0</v>
      </c>
      <c r="C155" s="48">
        <f>'Investissement PEE'!H158</f>
        <v>0</v>
      </c>
      <c r="D155" s="56">
        <f>SUM('Investissement PEE'!AD158+'Investissement PEE'!AG158+'Investissement PEE'!AJ158+'Investissement PEE'!AM158+'Investissement PEE'!AP158+'Investissement PEE'!AS158+'Investissement PEE'!AV158+'Investissement PEE'!AY158+'Investissement PEE'!BB158+'Investissement PEE'!BE158+'Investissement PEE'!BH158+'Investissement PEE'!BK158)</f>
        <v>0</v>
      </c>
      <c r="E155" s="49">
        <f>SUM('Investissement PER'!AG158+'Investissement PER'!AJ158+'Investissement PER'!AM158+'Investissement PER'!AP159+'Investissement PER'!AS158+'Investissement PER'!AV158+'Investissement PER'!AY158+'Investissement PER'!BB158+'Investissement PER'!BE158+'Investissement PER'!BH158+'Investissement PER'!BK158+'Investissement PER'!BN158+'Investissement PER'!AD158)</f>
        <v>0</v>
      </c>
      <c r="F155" s="271">
        <f t="shared" si="6"/>
        <v>0</v>
      </c>
      <c r="H155" s="47">
        <f>'Investissement PEE'!AE158+'Investissement PEE'!AH158+'Investissement PEE'!AK158+'Investissement PEE'!AN158+'Investissement PEE'!AQ158+'Investissement PEE'!AT158+'Investissement PEE'!AW158+'Investissement PEE'!AZ158+'Investissement PEE'!BC158+'Investissement PEE'!BF158+'Investissement PEE'!BI158+'Investissement PEE'!BL158</f>
        <v>0</v>
      </c>
      <c r="I155" s="50">
        <f>'Investissement PER'!BC158+'Investissement PER'!AZ158+'Investissement PER'!AW158+'Investissement PER'!AT158+'Investissement PER'!AQ159+'Investissement PER'!AN158+'Investissement PER'!AK158+'Investissement PER'!AH158+'Investissement PER'!BF158+'Investissement PER'!BI158+'Investissement PER'!BL158+'Investissement PER'!BO158+'Investissement PER'!AE158</f>
        <v>0</v>
      </c>
      <c r="J155" s="269">
        <f t="shared" si="7"/>
        <v>0</v>
      </c>
      <c r="L155" s="267">
        <f t="shared" si="8"/>
        <v>0</v>
      </c>
      <c r="M155" s="57" t="str">
        <f>IF(AND(D155&lt;&gt;'Investissement PEE'!Z158,Synthèse!H155&lt;&gt;'Investissement PEE'!AA158),"Les montants répartis ne correspondent pas aux montants de prime de partage de la valeur et d'abondement dans l'onglet 'Investissement PEE'",IF(D155&lt;&gt;'Investissement PEE'!Z158,"Le montant réparti en prime de partage de la valeur ne correspond pas au montant total de PPV indiqué dans l'onglet 'Investissement PEE'",IF(H155&lt;&gt;'Investissement PEE'!AA158,"Le montant réparti ne correspond pas au montant total d'abondement indiqué dans l'onglet 'PEE'","")))</f>
        <v/>
      </c>
      <c r="N155" s="90" t="str">
        <f>IF(AND(E155&lt;&gt;'Investissement PER'!Z158,Synthèse!I155&lt;&gt;'Investissement PER'!AA158),"Les montants répartis ne correspondent pas aux montants de prime de partage de la valeur et d'abondement dans l'onglet 'Investissement PER'",IF(E155&lt;&gt;'Investissement PER'!Z158,"Le montant réparti en prime de partage de la valeur ne correspond pas au montant total de PPV indiqué dans l'onglet 'Investissement PER'",IF(I155&lt;&gt;'Investissement PER'!AA158,"Le montant réparti ne correspond pas au montant total d'abondement indiqué dans l'onglet 'Investissement PER’","")))</f>
        <v/>
      </c>
    </row>
    <row r="156" spans="1:14" x14ac:dyDescent="0.25">
      <c r="A156" s="58">
        <f>'Investissement PEE'!D159</f>
        <v>0</v>
      </c>
      <c r="B156" s="28">
        <f>'Investissement PEE'!F159</f>
        <v>0</v>
      </c>
      <c r="C156" s="48">
        <f>'Investissement PEE'!H159</f>
        <v>0</v>
      </c>
      <c r="D156" s="56">
        <f>SUM('Investissement PEE'!AD159+'Investissement PEE'!AG159+'Investissement PEE'!AJ159+'Investissement PEE'!AM159+'Investissement PEE'!AP159+'Investissement PEE'!AS159+'Investissement PEE'!AV159+'Investissement PEE'!AY159+'Investissement PEE'!BB159+'Investissement PEE'!BE159+'Investissement PEE'!BH159+'Investissement PEE'!BK159)</f>
        <v>0</v>
      </c>
      <c r="E156" s="49">
        <f>SUM('Investissement PER'!AG159+'Investissement PER'!AJ159+'Investissement PER'!AM159+'Investissement PER'!AP160+'Investissement PER'!AS159+'Investissement PER'!AV159+'Investissement PER'!AY159+'Investissement PER'!BB159+'Investissement PER'!BE159+'Investissement PER'!BH159+'Investissement PER'!BK159+'Investissement PER'!BN159+'Investissement PER'!AD159)</f>
        <v>0</v>
      </c>
      <c r="F156" s="271">
        <f t="shared" si="6"/>
        <v>0</v>
      </c>
      <c r="H156" s="47">
        <f>'Investissement PEE'!AE159+'Investissement PEE'!AH159+'Investissement PEE'!AK159+'Investissement PEE'!AN159+'Investissement PEE'!AQ159+'Investissement PEE'!AT159+'Investissement PEE'!AW159+'Investissement PEE'!AZ159+'Investissement PEE'!BC159+'Investissement PEE'!BF159+'Investissement PEE'!BI159+'Investissement PEE'!BL159</f>
        <v>0</v>
      </c>
      <c r="I156" s="50">
        <f>'Investissement PER'!BC159+'Investissement PER'!AZ159+'Investissement PER'!AW159+'Investissement PER'!AT159+'Investissement PER'!AQ160+'Investissement PER'!AN159+'Investissement PER'!AK159+'Investissement PER'!AH159+'Investissement PER'!BF159+'Investissement PER'!BI159+'Investissement PER'!BL159+'Investissement PER'!BO159+'Investissement PER'!AE159</f>
        <v>0</v>
      </c>
      <c r="J156" s="269">
        <f t="shared" si="7"/>
        <v>0</v>
      </c>
      <c r="L156" s="267">
        <f t="shared" si="8"/>
        <v>0</v>
      </c>
      <c r="M156" s="57" t="str">
        <f>IF(AND(D156&lt;&gt;'Investissement PEE'!Z159,Synthèse!H156&lt;&gt;'Investissement PEE'!AA159),"Les montants répartis ne correspondent pas aux montants de prime de partage de la valeur et d'abondement dans l'onglet 'Investissement PEE'",IF(D156&lt;&gt;'Investissement PEE'!Z159,"Le montant réparti en prime de partage de la valeur ne correspond pas au montant total de PPV indiqué dans l'onglet 'Investissement PEE'",IF(H156&lt;&gt;'Investissement PEE'!AA159,"Le montant réparti ne correspond pas au montant total d'abondement indiqué dans l'onglet 'PEE'","")))</f>
        <v/>
      </c>
      <c r="N156" s="90" t="str">
        <f>IF(AND(E156&lt;&gt;'Investissement PER'!Z159,Synthèse!I156&lt;&gt;'Investissement PER'!AA159),"Les montants répartis ne correspondent pas aux montants de prime de partage de la valeur et d'abondement dans l'onglet 'Investissement PER'",IF(E156&lt;&gt;'Investissement PER'!Z159,"Le montant réparti en prime de partage de la valeur ne correspond pas au montant total de PPV indiqué dans l'onglet 'Investissement PER'",IF(I156&lt;&gt;'Investissement PER'!AA159,"Le montant réparti ne correspond pas au montant total d'abondement indiqué dans l'onglet 'Investissement PER’","")))</f>
        <v/>
      </c>
    </row>
    <row r="157" spans="1:14" x14ac:dyDescent="0.25">
      <c r="A157" s="58">
        <f>'Investissement PEE'!D160</f>
        <v>0</v>
      </c>
      <c r="B157" s="28">
        <f>'Investissement PEE'!F160</f>
        <v>0</v>
      </c>
      <c r="C157" s="48">
        <f>'Investissement PEE'!H160</f>
        <v>0</v>
      </c>
      <c r="D157" s="56">
        <f>SUM('Investissement PEE'!AD160+'Investissement PEE'!AG160+'Investissement PEE'!AJ160+'Investissement PEE'!AM160+'Investissement PEE'!AP160+'Investissement PEE'!AS160+'Investissement PEE'!AV160+'Investissement PEE'!AY160+'Investissement PEE'!BB160+'Investissement PEE'!BE160+'Investissement PEE'!BH160+'Investissement PEE'!BK160)</f>
        <v>0</v>
      </c>
      <c r="E157" s="49">
        <f>SUM('Investissement PER'!AG160+'Investissement PER'!AJ160+'Investissement PER'!AM160+'Investissement PER'!AP161+'Investissement PER'!AS160+'Investissement PER'!AV160+'Investissement PER'!AY160+'Investissement PER'!BB160+'Investissement PER'!BE160+'Investissement PER'!BH160+'Investissement PER'!BK160+'Investissement PER'!BN160+'Investissement PER'!AD160)</f>
        <v>0</v>
      </c>
      <c r="F157" s="271">
        <f t="shared" si="6"/>
        <v>0</v>
      </c>
      <c r="H157" s="47">
        <f>'Investissement PEE'!AE160+'Investissement PEE'!AH160+'Investissement PEE'!AK160+'Investissement PEE'!AN160+'Investissement PEE'!AQ160+'Investissement PEE'!AT160+'Investissement PEE'!AW160+'Investissement PEE'!AZ160+'Investissement PEE'!BC160+'Investissement PEE'!BF160+'Investissement PEE'!BI160+'Investissement PEE'!BL160</f>
        <v>0</v>
      </c>
      <c r="I157" s="50">
        <f>'Investissement PER'!BC160+'Investissement PER'!AZ160+'Investissement PER'!AW160+'Investissement PER'!AT160+'Investissement PER'!AQ161+'Investissement PER'!AN160+'Investissement PER'!AK160+'Investissement PER'!AH160+'Investissement PER'!BF160+'Investissement PER'!BI160+'Investissement PER'!BL160+'Investissement PER'!BO160+'Investissement PER'!AE160</f>
        <v>0</v>
      </c>
      <c r="J157" s="269">
        <f t="shared" si="7"/>
        <v>0</v>
      </c>
      <c r="L157" s="267">
        <f t="shared" si="8"/>
        <v>0</v>
      </c>
      <c r="M157" s="57" t="str">
        <f>IF(AND(D157&lt;&gt;'Investissement PEE'!Z160,Synthèse!H157&lt;&gt;'Investissement PEE'!AA160),"Les montants répartis ne correspondent pas aux montants de prime de partage de la valeur et d'abondement dans l'onglet 'Investissement PEE'",IF(D157&lt;&gt;'Investissement PEE'!Z160,"Le montant réparti en prime de partage de la valeur ne correspond pas au montant total de PPV indiqué dans l'onglet 'Investissement PEE'",IF(H157&lt;&gt;'Investissement PEE'!AA160,"Le montant réparti ne correspond pas au montant total d'abondement indiqué dans l'onglet 'PEE'","")))</f>
        <v/>
      </c>
      <c r="N157" s="90" t="str">
        <f>IF(AND(E157&lt;&gt;'Investissement PER'!Z160,Synthèse!I157&lt;&gt;'Investissement PER'!AA160),"Les montants répartis ne correspondent pas aux montants de prime de partage de la valeur et d'abondement dans l'onglet 'Investissement PER'",IF(E157&lt;&gt;'Investissement PER'!Z160,"Le montant réparti en prime de partage de la valeur ne correspond pas au montant total de PPV indiqué dans l'onglet 'Investissement PER'",IF(I157&lt;&gt;'Investissement PER'!AA160,"Le montant réparti ne correspond pas au montant total d'abondement indiqué dans l'onglet 'Investissement PER’","")))</f>
        <v/>
      </c>
    </row>
    <row r="158" spans="1:14" x14ac:dyDescent="0.25">
      <c r="A158" s="58">
        <f>'Investissement PEE'!D161</f>
        <v>0</v>
      </c>
      <c r="B158" s="28">
        <f>'Investissement PEE'!F161</f>
        <v>0</v>
      </c>
      <c r="C158" s="48">
        <f>'Investissement PEE'!H161</f>
        <v>0</v>
      </c>
      <c r="D158" s="56">
        <f>SUM('Investissement PEE'!AD161+'Investissement PEE'!AG161+'Investissement PEE'!AJ161+'Investissement PEE'!AM161+'Investissement PEE'!AP161+'Investissement PEE'!AS161+'Investissement PEE'!AV161+'Investissement PEE'!AY161+'Investissement PEE'!BB161+'Investissement PEE'!BE161+'Investissement PEE'!BH161+'Investissement PEE'!BK161)</f>
        <v>0</v>
      </c>
      <c r="E158" s="49">
        <f>SUM('Investissement PER'!AG161+'Investissement PER'!AJ161+'Investissement PER'!AM161+'Investissement PER'!AP162+'Investissement PER'!AS161+'Investissement PER'!AV161+'Investissement PER'!AY161+'Investissement PER'!BB161+'Investissement PER'!BE161+'Investissement PER'!BH161+'Investissement PER'!BK161+'Investissement PER'!BN161+'Investissement PER'!AD161)</f>
        <v>0</v>
      </c>
      <c r="F158" s="271">
        <f t="shared" si="6"/>
        <v>0</v>
      </c>
      <c r="H158" s="47">
        <f>'Investissement PEE'!AE161+'Investissement PEE'!AH161+'Investissement PEE'!AK161+'Investissement PEE'!AN161+'Investissement PEE'!AQ161+'Investissement PEE'!AT161+'Investissement PEE'!AW161+'Investissement PEE'!AZ161+'Investissement PEE'!BC161+'Investissement PEE'!BF161+'Investissement PEE'!BI161+'Investissement PEE'!BL161</f>
        <v>0</v>
      </c>
      <c r="I158" s="50">
        <f>'Investissement PER'!BC161+'Investissement PER'!AZ161+'Investissement PER'!AW161+'Investissement PER'!AT161+'Investissement PER'!AQ162+'Investissement PER'!AN161+'Investissement PER'!AK161+'Investissement PER'!AH161+'Investissement PER'!BF161+'Investissement PER'!BI161+'Investissement PER'!BL161+'Investissement PER'!BO161+'Investissement PER'!AE161</f>
        <v>0</v>
      </c>
      <c r="J158" s="269">
        <f t="shared" si="7"/>
        <v>0</v>
      </c>
      <c r="L158" s="267">
        <f t="shared" si="8"/>
        <v>0</v>
      </c>
      <c r="M158" s="57" t="str">
        <f>IF(AND(D158&lt;&gt;'Investissement PEE'!Z161,Synthèse!H158&lt;&gt;'Investissement PEE'!AA161),"Les montants répartis ne correspondent pas aux montants de prime de partage de la valeur et d'abondement dans l'onglet 'Investissement PEE'",IF(D158&lt;&gt;'Investissement PEE'!Z161,"Le montant réparti en prime de partage de la valeur ne correspond pas au montant total de PPV indiqué dans l'onglet 'Investissement PEE'",IF(H158&lt;&gt;'Investissement PEE'!AA161,"Le montant réparti ne correspond pas au montant total d'abondement indiqué dans l'onglet 'PEE'","")))</f>
        <v/>
      </c>
      <c r="N158" s="90" t="str">
        <f>IF(AND(E158&lt;&gt;'Investissement PER'!Z161,Synthèse!I158&lt;&gt;'Investissement PER'!AA161),"Les montants répartis ne correspondent pas aux montants de prime de partage de la valeur et d'abondement dans l'onglet 'Investissement PER'",IF(E158&lt;&gt;'Investissement PER'!Z161,"Le montant réparti en prime de partage de la valeur ne correspond pas au montant total de PPV indiqué dans l'onglet 'Investissement PER'",IF(I158&lt;&gt;'Investissement PER'!AA161,"Le montant réparti ne correspond pas au montant total d'abondement indiqué dans l'onglet 'Investissement PER’","")))</f>
        <v/>
      </c>
    </row>
    <row r="159" spans="1:14" x14ac:dyDescent="0.25">
      <c r="A159" s="58">
        <f>'Investissement PEE'!D162</f>
        <v>0</v>
      </c>
      <c r="B159" s="28">
        <f>'Investissement PEE'!F162</f>
        <v>0</v>
      </c>
      <c r="C159" s="48">
        <f>'Investissement PEE'!H162</f>
        <v>0</v>
      </c>
      <c r="D159" s="56">
        <f>SUM('Investissement PEE'!AD162+'Investissement PEE'!AG162+'Investissement PEE'!AJ162+'Investissement PEE'!AM162+'Investissement PEE'!AP162+'Investissement PEE'!AS162+'Investissement PEE'!AV162+'Investissement PEE'!AY162+'Investissement PEE'!BB162+'Investissement PEE'!BE162+'Investissement PEE'!BH162+'Investissement PEE'!BK162)</f>
        <v>0</v>
      </c>
      <c r="E159" s="49">
        <f>SUM('Investissement PER'!AG162+'Investissement PER'!AJ162+'Investissement PER'!AM162+'Investissement PER'!AP163+'Investissement PER'!AS162+'Investissement PER'!AV162+'Investissement PER'!AY162+'Investissement PER'!BB162+'Investissement PER'!BE162+'Investissement PER'!BH162+'Investissement PER'!BK162+'Investissement PER'!BN162+'Investissement PER'!AD162)</f>
        <v>0</v>
      </c>
      <c r="F159" s="271">
        <f t="shared" si="6"/>
        <v>0</v>
      </c>
      <c r="H159" s="47">
        <f>'Investissement PEE'!AE162+'Investissement PEE'!AH162+'Investissement PEE'!AK162+'Investissement PEE'!AN162+'Investissement PEE'!AQ162+'Investissement PEE'!AT162+'Investissement PEE'!AW162+'Investissement PEE'!AZ162+'Investissement PEE'!BC162+'Investissement PEE'!BF162+'Investissement PEE'!BI162+'Investissement PEE'!BL162</f>
        <v>0</v>
      </c>
      <c r="I159" s="50">
        <f>'Investissement PER'!BC162+'Investissement PER'!AZ162+'Investissement PER'!AW162+'Investissement PER'!AT162+'Investissement PER'!AQ163+'Investissement PER'!AN162+'Investissement PER'!AK162+'Investissement PER'!AH162+'Investissement PER'!BF162+'Investissement PER'!BI162+'Investissement PER'!BL162+'Investissement PER'!BO162+'Investissement PER'!AE162</f>
        <v>0</v>
      </c>
      <c r="J159" s="269">
        <f t="shared" si="7"/>
        <v>0</v>
      </c>
      <c r="L159" s="267">
        <f t="shared" si="8"/>
        <v>0</v>
      </c>
      <c r="M159" s="57" t="str">
        <f>IF(AND(D159&lt;&gt;'Investissement PEE'!Z162,Synthèse!H159&lt;&gt;'Investissement PEE'!AA162),"Les montants répartis ne correspondent pas aux montants de prime de partage de la valeur et d'abondement dans l'onglet 'Investissement PEE'",IF(D159&lt;&gt;'Investissement PEE'!Z162,"Le montant réparti en prime de partage de la valeur ne correspond pas au montant total de PPV indiqué dans l'onglet 'Investissement PEE'",IF(H159&lt;&gt;'Investissement PEE'!AA162,"Le montant réparti ne correspond pas au montant total d'abondement indiqué dans l'onglet 'PEE'","")))</f>
        <v/>
      </c>
      <c r="N159" s="90" t="str">
        <f>IF(AND(E159&lt;&gt;'Investissement PER'!Z162,Synthèse!I159&lt;&gt;'Investissement PER'!AA162),"Les montants répartis ne correspondent pas aux montants de prime de partage de la valeur et d'abondement dans l'onglet 'Investissement PER'",IF(E159&lt;&gt;'Investissement PER'!Z162,"Le montant réparti en prime de partage de la valeur ne correspond pas au montant total de PPV indiqué dans l'onglet 'Investissement PER'",IF(I159&lt;&gt;'Investissement PER'!AA162,"Le montant réparti ne correspond pas au montant total d'abondement indiqué dans l'onglet 'Investissement PER’","")))</f>
        <v/>
      </c>
    </row>
    <row r="160" spans="1:14" x14ac:dyDescent="0.25">
      <c r="A160" s="58">
        <f>'Investissement PEE'!D163</f>
        <v>0</v>
      </c>
      <c r="B160" s="28">
        <f>'Investissement PEE'!F163</f>
        <v>0</v>
      </c>
      <c r="C160" s="48">
        <f>'Investissement PEE'!H163</f>
        <v>0</v>
      </c>
      <c r="D160" s="56">
        <f>SUM('Investissement PEE'!AD163+'Investissement PEE'!AG163+'Investissement PEE'!AJ163+'Investissement PEE'!AM163+'Investissement PEE'!AP163+'Investissement PEE'!AS163+'Investissement PEE'!AV163+'Investissement PEE'!AY163+'Investissement PEE'!BB163+'Investissement PEE'!BE163+'Investissement PEE'!BH163+'Investissement PEE'!BK163)</f>
        <v>0</v>
      </c>
      <c r="E160" s="49">
        <f>SUM('Investissement PER'!AG163+'Investissement PER'!AJ163+'Investissement PER'!AM163+'Investissement PER'!AP164+'Investissement PER'!AS163+'Investissement PER'!AV163+'Investissement PER'!AY163+'Investissement PER'!BB163+'Investissement PER'!BE163+'Investissement PER'!BH163+'Investissement PER'!BK163+'Investissement PER'!BN163+'Investissement PER'!AD163)</f>
        <v>0</v>
      </c>
      <c r="F160" s="271">
        <f t="shared" si="6"/>
        <v>0</v>
      </c>
      <c r="H160" s="47">
        <f>'Investissement PEE'!AE163+'Investissement PEE'!AH163+'Investissement PEE'!AK163+'Investissement PEE'!AN163+'Investissement PEE'!AQ163+'Investissement PEE'!AT163+'Investissement PEE'!AW163+'Investissement PEE'!AZ163+'Investissement PEE'!BC163+'Investissement PEE'!BF163+'Investissement PEE'!BI163+'Investissement PEE'!BL163</f>
        <v>0</v>
      </c>
      <c r="I160" s="50">
        <f>'Investissement PER'!BC163+'Investissement PER'!AZ163+'Investissement PER'!AW163+'Investissement PER'!AT163+'Investissement PER'!AQ164+'Investissement PER'!AN163+'Investissement PER'!AK163+'Investissement PER'!AH163+'Investissement PER'!BF163+'Investissement PER'!BI163+'Investissement PER'!BL163+'Investissement PER'!BO163+'Investissement PER'!AE163</f>
        <v>0</v>
      </c>
      <c r="J160" s="269">
        <f t="shared" si="7"/>
        <v>0</v>
      </c>
      <c r="L160" s="267">
        <f t="shared" si="8"/>
        <v>0</v>
      </c>
      <c r="M160" s="57" t="str">
        <f>IF(AND(D160&lt;&gt;'Investissement PEE'!Z163,Synthèse!H160&lt;&gt;'Investissement PEE'!AA163),"Les montants répartis ne correspondent pas aux montants de prime de partage de la valeur et d'abondement dans l'onglet 'Investissement PEE'",IF(D160&lt;&gt;'Investissement PEE'!Z163,"Le montant réparti en prime de partage de la valeur ne correspond pas au montant total de PPV indiqué dans l'onglet 'Investissement PEE'",IF(H160&lt;&gt;'Investissement PEE'!AA163,"Le montant réparti ne correspond pas au montant total d'abondement indiqué dans l'onglet 'PEE'","")))</f>
        <v/>
      </c>
      <c r="N160" s="90" t="str">
        <f>IF(AND(E160&lt;&gt;'Investissement PER'!Z163,Synthèse!I160&lt;&gt;'Investissement PER'!AA163),"Les montants répartis ne correspondent pas aux montants de prime de partage de la valeur et d'abondement dans l'onglet 'Investissement PER'",IF(E160&lt;&gt;'Investissement PER'!Z163,"Le montant réparti en prime de partage de la valeur ne correspond pas au montant total de PPV indiqué dans l'onglet 'Investissement PER'",IF(I160&lt;&gt;'Investissement PER'!AA163,"Le montant réparti ne correspond pas au montant total d'abondement indiqué dans l'onglet 'Investissement PER’","")))</f>
        <v/>
      </c>
    </row>
    <row r="161" spans="1:14" x14ac:dyDescent="0.25">
      <c r="A161" s="58">
        <f>'Investissement PEE'!D164</f>
        <v>0</v>
      </c>
      <c r="B161" s="28">
        <f>'Investissement PEE'!F164</f>
        <v>0</v>
      </c>
      <c r="C161" s="48">
        <f>'Investissement PEE'!H164</f>
        <v>0</v>
      </c>
      <c r="D161" s="56">
        <f>SUM('Investissement PEE'!AD164+'Investissement PEE'!AG164+'Investissement PEE'!AJ164+'Investissement PEE'!AM164+'Investissement PEE'!AP164+'Investissement PEE'!AS164+'Investissement PEE'!AV164+'Investissement PEE'!AY164+'Investissement PEE'!BB164+'Investissement PEE'!BE164+'Investissement PEE'!BH164+'Investissement PEE'!BK164)</f>
        <v>0</v>
      </c>
      <c r="E161" s="49">
        <f>SUM('Investissement PER'!AG164+'Investissement PER'!AJ164+'Investissement PER'!AM164+'Investissement PER'!AP165+'Investissement PER'!AS164+'Investissement PER'!AV164+'Investissement PER'!AY164+'Investissement PER'!BB164+'Investissement PER'!BE164+'Investissement PER'!BH164+'Investissement PER'!BK164+'Investissement PER'!BN164+'Investissement PER'!AD164)</f>
        <v>0</v>
      </c>
      <c r="F161" s="271">
        <f t="shared" si="6"/>
        <v>0</v>
      </c>
      <c r="H161" s="47">
        <f>'Investissement PEE'!AE164+'Investissement PEE'!AH164+'Investissement PEE'!AK164+'Investissement PEE'!AN164+'Investissement PEE'!AQ164+'Investissement PEE'!AT164+'Investissement PEE'!AW164+'Investissement PEE'!AZ164+'Investissement PEE'!BC164+'Investissement PEE'!BF164+'Investissement PEE'!BI164+'Investissement PEE'!BL164</f>
        <v>0</v>
      </c>
      <c r="I161" s="50">
        <f>'Investissement PER'!BC164+'Investissement PER'!AZ164+'Investissement PER'!AW164+'Investissement PER'!AT164+'Investissement PER'!AQ165+'Investissement PER'!AN164+'Investissement PER'!AK164+'Investissement PER'!AH164+'Investissement PER'!BF164+'Investissement PER'!BI164+'Investissement PER'!BL164+'Investissement PER'!BO164+'Investissement PER'!AE164</f>
        <v>0</v>
      </c>
      <c r="J161" s="269">
        <f t="shared" si="7"/>
        <v>0</v>
      </c>
      <c r="L161" s="267">
        <f t="shared" si="8"/>
        <v>0</v>
      </c>
      <c r="M161" s="57" t="str">
        <f>IF(AND(D161&lt;&gt;'Investissement PEE'!Z164,Synthèse!H161&lt;&gt;'Investissement PEE'!AA164),"Les montants répartis ne correspondent pas aux montants de prime de partage de la valeur et d'abondement dans l'onglet 'Investissement PEE'",IF(D161&lt;&gt;'Investissement PEE'!Z164,"Le montant réparti en prime de partage de la valeur ne correspond pas au montant total de PPV indiqué dans l'onglet 'Investissement PEE'",IF(H161&lt;&gt;'Investissement PEE'!AA164,"Le montant réparti ne correspond pas au montant total d'abondement indiqué dans l'onglet 'PEE'","")))</f>
        <v/>
      </c>
      <c r="N161" s="90" t="str">
        <f>IF(AND(E161&lt;&gt;'Investissement PER'!Z164,Synthèse!I161&lt;&gt;'Investissement PER'!AA164),"Les montants répartis ne correspondent pas aux montants de prime de partage de la valeur et d'abondement dans l'onglet 'Investissement PER'",IF(E161&lt;&gt;'Investissement PER'!Z164,"Le montant réparti en prime de partage de la valeur ne correspond pas au montant total de PPV indiqué dans l'onglet 'Investissement PER'",IF(I161&lt;&gt;'Investissement PER'!AA164,"Le montant réparti ne correspond pas au montant total d'abondement indiqué dans l'onglet 'Investissement PER’","")))</f>
        <v/>
      </c>
    </row>
    <row r="162" spans="1:14" x14ac:dyDescent="0.25">
      <c r="A162" s="58">
        <f>'Investissement PEE'!D165</f>
        <v>0</v>
      </c>
      <c r="B162" s="28">
        <f>'Investissement PEE'!F165</f>
        <v>0</v>
      </c>
      <c r="C162" s="48">
        <f>'Investissement PEE'!H165</f>
        <v>0</v>
      </c>
      <c r="D162" s="56">
        <f>SUM('Investissement PEE'!AD165+'Investissement PEE'!AG165+'Investissement PEE'!AJ165+'Investissement PEE'!AM165+'Investissement PEE'!AP165+'Investissement PEE'!AS165+'Investissement PEE'!AV165+'Investissement PEE'!AY165+'Investissement PEE'!BB165+'Investissement PEE'!BE165+'Investissement PEE'!BH165+'Investissement PEE'!BK165)</f>
        <v>0</v>
      </c>
      <c r="E162" s="49">
        <f>SUM('Investissement PER'!AG165+'Investissement PER'!AJ165+'Investissement PER'!AM165+'Investissement PER'!AP166+'Investissement PER'!AS165+'Investissement PER'!AV165+'Investissement PER'!AY165+'Investissement PER'!BB165+'Investissement PER'!BE165+'Investissement PER'!BH165+'Investissement PER'!BK165+'Investissement PER'!BN165+'Investissement PER'!AD165)</f>
        <v>0</v>
      </c>
      <c r="F162" s="271">
        <f t="shared" si="6"/>
        <v>0</v>
      </c>
      <c r="H162" s="47">
        <f>'Investissement PEE'!AE165+'Investissement PEE'!AH165+'Investissement PEE'!AK165+'Investissement PEE'!AN165+'Investissement PEE'!AQ165+'Investissement PEE'!AT165+'Investissement PEE'!AW165+'Investissement PEE'!AZ165+'Investissement PEE'!BC165+'Investissement PEE'!BF165+'Investissement PEE'!BI165+'Investissement PEE'!BL165</f>
        <v>0</v>
      </c>
      <c r="I162" s="50">
        <f>'Investissement PER'!BC165+'Investissement PER'!AZ165+'Investissement PER'!AW165+'Investissement PER'!AT165+'Investissement PER'!AQ166+'Investissement PER'!AN165+'Investissement PER'!AK165+'Investissement PER'!AH165+'Investissement PER'!BF165+'Investissement PER'!BI165+'Investissement PER'!BL165+'Investissement PER'!BO165+'Investissement PER'!AE165</f>
        <v>0</v>
      </c>
      <c r="J162" s="269">
        <f t="shared" si="7"/>
        <v>0</v>
      </c>
      <c r="L162" s="267">
        <f t="shared" si="8"/>
        <v>0</v>
      </c>
      <c r="M162" s="57" t="str">
        <f>IF(AND(D162&lt;&gt;'Investissement PEE'!Z165,Synthèse!H162&lt;&gt;'Investissement PEE'!AA165),"Les montants répartis ne correspondent pas aux montants de prime de partage de la valeur et d'abondement dans l'onglet 'Investissement PEE'",IF(D162&lt;&gt;'Investissement PEE'!Z165,"Le montant réparti en prime de partage de la valeur ne correspond pas au montant total de PPV indiqué dans l'onglet 'Investissement PEE'",IF(H162&lt;&gt;'Investissement PEE'!AA165,"Le montant réparti ne correspond pas au montant total d'abondement indiqué dans l'onglet 'PEE'","")))</f>
        <v/>
      </c>
      <c r="N162" s="90" t="str">
        <f>IF(AND(E162&lt;&gt;'Investissement PER'!Z165,Synthèse!I162&lt;&gt;'Investissement PER'!AA165),"Les montants répartis ne correspondent pas aux montants de prime de partage de la valeur et d'abondement dans l'onglet 'Investissement PER'",IF(E162&lt;&gt;'Investissement PER'!Z165,"Le montant réparti en prime de partage de la valeur ne correspond pas au montant total de PPV indiqué dans l'onglet 'Investissement PER'",IF(I162&lt;&gt;'Investissement PER'!AA165,"Le montant réparti ne correspond pas au montant total d'abondement indiqué dans l'onglet 'Investissement PER’","")))</f>
        <v/>
      </c>
    </row>
    <row r="163" spans="1:14" x14ac:dyDescent="0.25">
      <c r="A163" s="58">
        <f>'Investissement PEE'!D166</f>
        <v>0</v>
      </c>
      <c r="B163" s="28">
        <f>'Investissement PEE'!F166</f>
        <v>0</v>
      </c>
      <c r="C163" s="48">
        <f>'Investissement PEE'!H166</f>
        <v>0</v>
      </c>
      <c r="D163" s="56">
        <f>SUM('Investissement PEE'!AD166+'Investissement PEE'!AG166+'Investissement PEE'!AJ166+'Investissement PEE'!AM166+'Investissement PEE'!AP166+'Investissement PEE'!AS166+'Investissement PEE'!AV166+'Investissement PEE'!AY166+'Investissement PEE'!BB166+'Investissement PEE'!BE166+'Investissement PEE'!BH166+'Investissement PEE'!BK166)</f>
        <v>0</v>
      </c>
      <c r="E163" s="49">
        <f>SUM('Investissement PER'!AG166+'Investissement PER'!AJ166+'Investissement PER'!AM166+'Investissement PER'!AP167+'Investissement PER'!AS166+'Investissement PER'!AV166+'Investissement PER'!AY166+'Investissement PER'!BB166+'Investissement PER'!BE166+'Investissement PER'!BH166+'Investissement PER'!BK166+'Investissement PER'!BN166+'Investissement PER'!AD166)</f>
        <v>0</v>
      </c>
      <c r="F163" s="271">
        <f t="shared" si="6"/>
        <v>0</v>
      </c>
      <c r="H163" s="47">
        <f>'Investissement PEE'!AE166+'Investissement PEE'!AH166+'Investissement PEE'!AK166+'Investissement PEE'!AN166+'Investissement PEE'!AQ166+'Investissement PEE'!AT166+'Investissement PEE'!AW166+'Investissement PEE'!AZ166+'Investissement PEE'!BC166+'Investissement PEE'!BF166+'Investissement PEE'!BI166+'Investissement PEE'!BL166</f>
        <v>0</v>
      </c>
      <c r="I163" s="50">
        <f>'Investissement PER'!BC166+'Investissement PER'!AZ166+'Investissement PER'!AW166+'Investissement PER'!AT166+'Investissement PER'!AQ167+'Investissement PER'!AN166+'Investissement PER'!AK166+'Investissement PER'!AH166+'Investissement PER'!BF166+'Investissement PER'!BI166+'Investissement PER'!BL166+'Investissement PER'!BO166+'Investissement PER'!AE166</f>
        <v>0</v>
      </c>
      <c r="J163" s="269">
        <f t="shared" si="7"/>
        <v>0</v>
      </c>
      <c r="L163" s="267">
        <f t="shared" si="8"/>
        <v>0</v>
      </c>
      <c r="M163" s="57" t="str">
        <f>IF(AND(D163&lt;&gt;'Investissement PEE'!Z166,Synthèse!H163&lt;&gt;'Investissement PEE'!AA166),"Les montants répartis ne correspondent pas aux montants de prime de partage de la valeur et d'abondement dans l'onglet 'Investissement PEE'",IF(D163&lt;&gt;'Investissement PEE'!Z166,"Le montant réparti en prime de partage de la valeur ne correspond pas au montant total de PPV indiqué dans l'onglet 'Investissement PEE'",IF(H163&lt;&gt;'Investissement PEE'!AA166,"Le montant réparti ne correspond pas au montant total d'abondement indiqué dans l'onglet 'PEE'","")))</f>
        <v/>
      </c>
      <c r="N163" s="90" t="str">
        <f>IF(AND(E163&lt;&gt;'Investissement PER'!Z166,Synthèse!I163&lt;&gt;'Investissement PER'!AA166),"Les montants répartis ne correspondent pas aux montants de prime de partage de la valeur et d'abondement dans l'onglet 'Investissement PER'",IF(E163&lt;&gt;'Investissement PER'!Z166,"Le montant réparti en prime de partage de la valeur ne correspond pas au montant total de PPV indiqué dans l'onglet 'Investissement PER'",IF(I163&lt;&gt;'Investissement PER'!AA166,"Le montant réparti ne correspond pas au montant total d'abondement indiqué dans l'onglet 'Investissement PER’","")))</f>
        <v/>
      </c>
    </row>
    <row r="164" spans="1:14" x14ac:dyDescent="0.25">
      <c r="A164" s="58">
        <f>'Investissement PEE'!D167</f>
        <v>0</v>
      </c>
      <c r="B164" s="28">
        <f>'Investissement PEE'!F167</f>
        <v>0</v>
      </c>
      <c r="C164" s="48">
        <f>'Investissement PEE'!H167</f>
        <v>0</v>
      </c>
      <c r="D164" s="56">
        <f>SUM('Investissement PEE'!AD167+'Investissement PEE'!AG167+'Investissement PEE'!AJ167+'Investissement PEE'!AM167+'Investissement PEE'!AP167+'Investissement PEE'!AS167+'Investissement PEE'!AV167+'Investissement PEE'!AY167+'Investissement PEE'!BB167+'Investissement PEE'!BE167+'Investissement PEE'!BH167+'Investissement PEE'!BK167)</f>
        <v>0</v>
      </c>
      <c r="E164" s="49">
        <f>SUM('Investissement PER'!AG167+'Investissement PER'!AJ167+'Investissement PER'!AM167+'Investissement PER'!AP168+'Investissement PER'!AS167+'Investissement PER'!AV167+'Investissement PER'!AY167+'Investissement PER'!BB167+'Investissement PER'!BE167+'Investissement PER'!BH167+'Investissement PER'!BK167+'Investissement PER'!BN167+'Investissement PER'!AD167)</f>
        <v>0</v>
      </c>
      <c r="F164" s="271">
        <f t="shared" si="6"/>
        <v>0</v>
      </c>
      <c r="H164" s="47">
        <f>'Investissement PEE'!AE167+'Investissement PEE'!AH167+'Investissement PEE'!AK167+'Investissement PEE'!AN167+'Investissement PEE'!AQ167+'Investissement PEE'!AT167+'Investissement PEE'!AW167+'Investissement PEE'!AZ167+'Investissement PEE'!BC167+'Investissement PEE'!BF167+'Investissement PEE'!BI167+'Investissement PEE'!BL167</f>
        <v>0</v>
      </c>
      <c r="I164" s="50">
        <f>'Investissement PER'!BC167+'Investissement PER'!AZ167+'Investissement PER'!AW167+'Investissement PER'!AT167+'Investissement PER'!AQ168+'Investissement PER'!AN167+'Investissement PER'!AK167+'Investissement PER'!AH167+'Investissement PER'!BF167+'Investissement PER'!BI167+'Investissement PER'!BL167+'Investissement PER'!BO167+'Investissement PER'!AE167</f>
        <v>0</v>
      </c>
      <c r="J164" s="269">
        <f t="shared" si="7"/>
        <v>0</v>
      </c>
      <c r="L164" s="267">
        <f t="shared" si="8"/>
        <v>0</v>
      </c>
      <c r="M164" s="57" t="str">
        <f>IF(AND(D164&lt;&gt;'Investissement PEE'!Z167,Synthèse!H164&lt;&gt;'Investissement PEE'!AA167),"Les montants répartis ne correspondent pas aux montants de prime de partage de la valeur et d'abondement dans l'onglet 'Investissement PEE'",IF(D164&lt;&gt;'Investissement PEE'!Z167,"Le montant réparti en prime de partage de la valeur ne correspond pas au montant total de PPV indiqué dans l'onglet 'Investissement PEE'",IF(H164&lt;&gt;'Investissement PEE'!AA167,"Le montant réparti ne correspond pas au montant total d'abondement indiqué dans l'onglet 'PEE'","")))</f>
        <v/>
      </c>
      <c r="N164" s="90" t="str">
        <f>IF(AND(E164&lt;&gt;'Investissement PER'!Z167,Synthèse!I164&lt;&gt;'Investissement PER'!AA167),"Les montants répartis ne correspondent pas aux montants de prime de partage de la valeur et d'abondement dans l'onglet 'Investissement PER'",IF(E164&lt;&gt;'Investissement PER'!Z167,"Le montant réparti en prime de partage de la valeur ne correspond pas au montant total de PPV indiqué dans l'onglet 'Investissement PER'",IF(I164&lt;&gt;'Investissement PER'!AA167,"Le montant réparti ne correspond pas au montant total d'abondement indiqué dans l'onglet 'Investissement PER’","")))</f>
        <v/>
      </c>
    </row>
    <row r="165" spans="1:14" x14ac:dyDescent="0.25">
      <c r="A165" s="58">
        <f>'Investissement PEE'!D168</f>
        <v>0</v>
      </c>
      <c r="B165" s="28">
        <f>'Investissement PEE'!F168</f>
        <v>0</v>
      </c>
      <c r="C165" s="48">
        <f>'Investissement PEE'!H168</f>
        <v>0</v>
      </c>
      <c r="D165" s="56">
        <f>SUM('Investissement PEE'!AD168+'Investissement PEE'!AG168+'Investissement PEE'!AJ168+'Investissement PEE'!AM168+'Investissement PEE'!AP168+'Investissement PEE'!AS168+'Investissement PEE'!AV168+'Investissement PEE'!AY168+'Investissement PEE'!BB168+'Investissement PEE'!BE168+'Investissement PEE'!BH168+'Investissement PEE'!BK168)</f>
        <v>0</v>
      </c>
      <c r="E165" s="49">
        <f>SUM('Investissement PER'!AG168+'Investissement PER'!AJ168+'Investissement PER'!AM168+'Investissement PER'!AP169+'Investissement PER'!AS168+'Investissement PER'!AV168+'Investissement PER'!AY168+'Investissement PER'!BB168+'Investissement PER'!BE168+'Investissement PER'!BH168+'Investissement PER'!BK168+'Investissement PER'!BN168+'Investissement PER'!AD168)</f>
        <v>0</v>
      </c>
      <c r="F165" s="271">
        <f t="shared" si="6"/>
        <v>0</v>
      </c>
      <c r="H165" s="47">
        <f>'Investissement PEE'!AE168+'Investissement PEE'!AH168+'Investissement PEE'!AK168+'Investissement PEE'!AN168+'Investissement PEE'!AQ168+'Investissement PEE'!AT168+'Investissement PEE'!AW168+'Investissement PEE'!AZ168+'Investissement PEE'!BC168+'Investissement PEE'!BF168+'Investissement PEE'!BI168+'Investissement PEE'!BL168</f>
        <v>0</v>
      </c>
      <c r="I165" s="50">
        <f>'Investissement PER'!BC168+'Investissement PER'!AZ168+'Investissement PER'!AW168+'Investissement PER'!AT168+'Investissement PER'!AQ169+'Investissement PER'!AN168+'Investissement PER'!AK168+'Investissement PER'!AH168+'Investissement PER'!BF168+'Investissement PER'!BI168+'Investissement PER'!BL168+'Investissement PER'!BO168+'Investissement PER'!AE168</f>
        <v>0</v>
      </c>
      <c r="J165" s="269">
        <f t="shared" si="7"/>
        <v>0</v>
      </c>
      <c r="L165" s="267">
        <f t="shared" si="8"/>
        <v>0</v>
      </c>
      <c r="M165" s="57" t="str">
        <f>IF(AND(D165&lt;&gt;'Investissement PEE'!Z168,Synthèse!H165&lt;&gt;'Investissement PEE'!AA168),"Les montants répartis ne correspondent pas aux montants de prime de partage de la valeur et d'abondement dans l'onglet 'Investissement PEE'",IF(D165&lt;&gt;'Investissement PEE'!Z168,"Le montant réparti en prime de partage de la valeur ne correspond pas au montant total de PPV indiqué dans l'onglet 'Investissement PEE'",IF(H165&lt;&gt;'Investissement PEE'!AA168,"Le montant réparti ne correspond pas au montant total d'abondement indiqué dans l'onglet 'PEE'","")))</f>
        <v/>
      </c>
      <c r="N165" s="90" t="str">
        <f>IF(AND(E165&lt;&gt;'Investissement PER'!Z168,Synthèse!I165&lt;&gt;'Investissement PER'!AA168),"Les montants répartis ne correspondent pas aux montants de prime de partage de la valeur et d'abondement dans l'onglet 'Investissement PER'",IF(E165&lt;&gt;'Investissement PER'!Z168,"Le montant réparti en prime de partage de la valeur ne correspond pas au montant total de PPV indiqué dans l'onglet 'Investissement PER'",IF(I165&lt;&gt;'Investissement PER'!AA168,"Le montant réparti ne correspond pas au montant total d'abondement indiqué dans l'onglet 'Investissement PER’","")))</f>
        <v/>
      </c>
    </row>
    <row r="166" spans="1:14" x14ac:dyDescent="0.25">
      <c r="A166" s="58">
        <f>'Investissement PEE'!D169</f>
        <v>0</v>
      </c>
      <c r="B166" s="28">
        <f>'Investissement PEE'!F169</f>
        <v>0</v>
      </c>
      <c r="C166" s="48">
        <f>'Investissement PEE'!H169</f>
        <v>0</v>
      </c>
      <c r="D166" s="56">
        <f>SUM('Investissement PEE'!AD169+'Investissement PEE'!AG169+'Investissement PEE'!AJ169+'Investissement PEE'!AM169+'Investissement PEE'!AP169+'Investissement PEE'!AS169+'Investissement PEE'!AV169+'Investissement PEE'!AY169+'Investissement PEE'!BB169+'Investissement PEE'!BE169+'Investissement PEE'!BH169+'Investissement PEE'!BK169)</f>
        <v>0</v>
      </c>
      <c r="E166" s="49">
        <f>SUM('Investissement PER'!AG169+'Investissement PER'!AJ169+'Investissement PER'!AM169+'Investissement PER'!AP170+'Investissement PER'!AS169+'Investissement PER'!AV169+'Investissement PER'!AY169+'Investissement PER'!BB169+'Investissement PER'!BE169+'Investissement PER'!BH169+'Investissement PER'!BK169+'Investissement PER'!BN169+'Investissement PER'!AD169)</f>
        <v>0</v>
      </c>
      <c r="F166" s="271">
        <f t="shared" ref="F166:F229" si="9">D166+E166</f>
        <v>0</v>
      </c>
      <c r="H166" s="47">
        <f>'Investissement PEE'!AE169+'Investissement PEE'!AH169+'Investissement PEE'!AK169+'Investissement PEE'!AN169+'Investissement PEE'!AQ169+'Investissement PEE'!AT169+'Investissement PEE'!AW169+'Investissement PEE'!AZ169+'Investissement PEE'!BC169+'Investissement PEE'!BF169+'Investissement PEE'!BI169+'Investissement PEE'!BL169</f>
        <v>0</v>
      </c>
      <c r="I166" s="50">
        <f>'Investissement PER'!BC169+'Investissement PER'!AZ169+'Investissement PER'!AW169+'Investissement PER'!AT169+'Investissement PER'!AQ170+'Investissement PER'!AN169+'Investissement PER'!AK169+'Investissement PER'!AH169+'Investissement PER'!BF169+'Investissement PER'!BI169+'Investissement PER'!BL169+'Investissement PER'!BO169+'Investissement PER'!AE169</f>
        <v>0</v>
      </c>
      <c r="J166" s="269">
        <f t="shared" ref="J166:J229" si="10">H166+I166</f>
        <v>0</v>
      </c>
      <c r="L166" s="267">
        <f t="shared" ref="L166:L229" si="11">F166+J166</f>
        <v>0</v>
      </c>
      <c r="M166" s="57" t="str">
        <f>IF(AND(D166&lt;&gt;'Investissement PEE'!Z169,Synthèse!H166&lt;&gt;'Investissement PEE'!AA169),"Les montants répartis ne correspondent pas aux montants de prime de partage de la valeur et d'abondement dans l'onglet 'Investissement PEE'",IF(D166&lt;&gt;'Investissement PEE'!Z169,"Le montant réparti en prime de partage de la valeur ne correspond pas au montant total de PPV indiqué dans l'onglet 'Investissement PEE'",IF(H166&lt;&gt;'Investissement PEE'!AA169,"Le montant réparti ne correspond pas au montant total d'abondement indiqué dans l'onglet 'PEE'","")))</f>
        <v/>
      </c>
      <c r="N166" s="90" t="str">
        <f>IF(AND(E166&lt;&gt;'Investissement PER'!Z169,Synthèse!I166&lt;&gt;'Investissement PER'!AA169),"Les montants répartis ne correspondent pas aux montants de prime de partage de la valeur et d'abondement dans l'onglet 'Investissement PER'",IF(E166&lt;&gt;'Investissement PER'!Z169,"Le montant réparti en prime de partage de la valeur ne correspond pas au montant total de PPV indiqué dans l'onglet 'Investissement PER'",IF(I166&lt;&gt;'Investissement PER'!AA169,"Le montant réparti ne correspond pas au montant total d'abondement indiqué dans l'onglet 'Investissement PER’","")))</f>
        <v/>
      </c>
    </row>
    <row r="167" spans="1:14" x14ac:dyDescent="0.25">
      <c r="A167" s="58">
        <f>'Investissement PEE'!D170</f>
        <v>0</v>
      </c>
      <c r="B167" s="28">
        <f>'Investissement PEE'!F170</f>
        <v>0</v>
      </c>
      <c r="C167" s="48">
        <f>'Investissement PEE'!H170</f>
        <v>0</v>
      </c>
      <c r="D167" s="56">
        <f>SUM('Investissement PEE'!AD170+'Investissement PEE'!AG170+'Investissement PEE'!AJ170+'Investissement PEE'!AM170+'Investissement PEE'!AP170+'Investissement PEE'!AS170+'Investissement PEE'!AV170+'Investissement PEE'!AY170+'Investissement PEE'!BB170+'Investissement PEE'!BE170+'Investissement PEE'!BH170+'Investissement PEE'!BK170)</f>
        <v>0</v>
      </c>
      <c r="E167" s="49">
        <f>SUM('Investissement PER'!AG170+'Investissement PER'!AJ170+'Investissement PER'!AM170+'Investissement PER'!AP171+'Investissement PER'!AS170+'Investissement PER'!AV170+'Investissement PER'!AY170+'Investissement PER'!BB170+'Investissement PER'!BE170+'Investissement PER'!BH170+'Investissement PER'!BK170+'Investissement PER'!BN170+'Investissement PER'!AD170)</f>
        <v>0</v>
      </c>
      <c r="F167" s="271">
        <f t="shared" si="9"/>
        <v>0</v>
      </c>
      <c r="H167" s="47">
        <f>'Investissement PEE'!AE170+'Investissement PEE'!AH170+'Investissement PEE'!AK170+'Investissement PEE'!AN170+'Investissement PEE'!AQ170+'Investissement PEE'!AT170+'Investissement PEE'!AW170+'Investissement PEE'!AZ170+'Investissement PEE'!BC170+'Investissement PEE'!BF170+'Investissement PEE'!BI170+'Investissement PEE'!BL170</f>
        <v>0</v>
      </c>
      <c r="I167" s="50">
        <f>'Investissement PER'!BC170+'Investissement PER'!AZ170+'Investissement PER'!AW170+'Investissement PER'!AT170+'Investissement PER'!AQ171+'Investissement PER'!AN170+'Investissement PER'!AK170+'Investissement PER'!AH170+'Investissement PER'!BF170+'Investissement PER'!BI170+'Investissement PER'!BL170+'Investissement PER'!BO170+'Investissement PER'!AE170</f>
        <v>0</v>
      </c>
      <c r="J167" s="269">
        <f t="shared" si="10"/>
        <v>0</v>
      </c>
      <c r="L167" s="267">
        <f t="shared" si="11"/>
        <v>0</v>
      </c>
      <c r="M167" s="57" t="str">
        <f>IF(AND(D167&lt;&gt;'Investissement PEE'!Z170,Synthèse!H167&lt;&gt;'Investissement PEE'!AA170),"Les montants répartis ne correspondent pas aux montants de prime de partage de la valeur et d'abondement dans l'onglet 'Investissement PEE'",IF(D167&lt;&gt;'Investissement PEE'!Z170,"Le montant réparti en prime de partage de la valeur ne correspond pas au montant total de PPV indiqué dans l'onglet 'Investissement PEE'",IF(H167&lt;&gt;'Investissement PEE'!AA170,"Le montant réparti ne correspond pas au montant total d'abondement indiqué dans l'onglet 'PEE'","")))</f>
        <v/>
      </c>
      <c r="N167" s="90" t="str">
        <f>IF(AND(E167&lt;&gt;'Investissement PER'!Z170,Synthèse!I167&lt;&gt;'Investissement PER'!AA170),"Les montants répartis ne correspondent pas aux montants de prime de partage de la valeur et d'abondement dans l'onglet 'Investissement PER'",IF(E167&lt;&gt;'Investissement PER'!Z170,"Le montant réparti en prime de partage de la valeur ne correspond pas au montant total de PPV indiqué dans l'onglet 'Investissement PER'",IF(I167&lt;&gt;'Investissement PER'!AA170,"Le montant réparti ne correspond pas au montant total d'abondement indiqué dans l'onglet 'Investissement PER’","")))</f>
        <v/>
      </c>
    </row>
    <row r="168" spans="1:14" x14ac:dyDescent="0.25">
      <c r="A168" s="58">
        <f>'Investissement PEE'!D171</f>
        <v>0</v>
      </c>
      <c r="B168" s="28">
        <f>'Investissement PEE'!F171</f>
        <v>0</v>
      </c>
      <c r="C168" s="48">
        <f>'Investissement PEE'!H171</f>
        <v>0</v>
      </c>
      <c r="D168" s="56">
        <f>SUM('Investissement PEE'!AD171+'Investissement PEE'!AG171+'Investissement PEE'!AJ171+'Investissement PEE'!AM171+'Investissement PEE'!AP171+'Investissement PEE'!AS171+'Investissement PEE'!AV171+'Investissement PEE'!AY171+'Investissement PEE'!BB171+'Investissement PEE'!BE171+'Investissement PEE'!BH171+'Investissement PEE'!BK171)</f>
        <v>0</v>
      </c>
      <c r="E168" s="49">
        <f>SUM('Investissement PER'!AG171+'Investissement PER'!AJ171+'Investissement PER'!AM171+'Investissement PER'!AP172+'Investissement PER'!AS171+'Investissement PER'!AV171+'Investissement PER'!AY171+'Investissement PER'!BB171+'Investissement PER'!BE171+'Investissement PER'!BH171+'Investissement PER'!BK171+'Investissement PER'!BN171+'Investissement PER'!AD171)</f>
        <v>0</v>
      </c>
      <c r="F168" s="271">
        <f t="shared" si="9"/>
        <v>0</v>
      </c>
      <c r="H168" s="47">
        <f>'Investissement PEE'!AE171+'Investissement PEE'!AH171+'Investissement PEE'!AK171+'Investissement PEE'!AN171+'Investissement PEE'!AQ171+'Investissement PEE'!AT171+'Investissement PEE'!AW171+'Investissement PEE'!AZ171+'Investissement PEE'!BC171+'Investissement PEE'!BF171+'Investissement PEE'!BI171+'Investissement PEE'!BL171</f>
        <v>0</v>
      </c>
      <c r="I168" s="50">
        <f>'Investissement PER'!BC171+'Investissement PER'!AZ171+'Investissement PER'!AW171+'Investissement PER'!AT171+'Investissement PER'!AQ172+'Investissement PER'!AN171+'Investissement PER'!AK171+'Investissement PER'!AH171+'Investissement PER'!BF171+'Investissement PER'!BI171+'Investissement PER'!BL171+'Investissement PER'!BO171+'Investissement PER'!AE171</f>
        <v>0</v>
      </c>
      <c r="J168" s="269">
        <f t="shared" si="10"/>
        <v>0</v>
      </c>
      <c r="L168" s="267">
        <f t="shared" si="11"/>
        <v>0</v>
      </c>
      <c r="M168" s="57" t="str">
        <f>IF(AND(D168&lt;&gt;'Investissement PEE'!Z171,Synthèse!H168&lt;&gt;'Investissement PEE'!AA171),"Les montants répartis ne correspondent pas aux montants de prime de partage de la valeur et d'abondement dans l'onglet 'Investissement PEE'",IF(D168&lt;&gt;'Investissement PEE'!Z171,"Le montant réparti en prime de partage de la valeur ne correspond pas au montant total de PPV indiqué dans l'onglet 'Investissement PEE'",IF(H168&lt;&gt;'Investissement PEE'!AA171,"Le montant réparti ne correspond pas au montant total d'abondement indiqué dans l'onglet 'PEE'","")))</f>
        <v/>
      </c>
      <c r="N168" s="90" t="str">
        <f>IF(AND(E168&lt;&gt;'Investissement PER'!Z171,Synthèse!I168&lt;&gt;'Investissement PER'!AA171),"Les montants répartis ne correspondent pas aux montants de prime de partage de la valeur et d'abondement dans l'onglet 'Investissement PER'",IF(E168&lt;&gt;'Investissement PER'!Z171,"Le montant réparti en prime de partage de la valeur ne correspond pas au montant total de PPV indiqué dans l'onglet 'Investissement PER'",IF(I168&lt;&gt;'Investissement PER'!AA171,"Le montant réparti ne correspond pas au montant total d'abondement indiqué dans l'onglet 'Investissement PER’","")))</f>
        <v/>
      </c>
    </row>
    <row r="169" spans="1:14" x14ac:dyDescent="0.25">
      <c r="A169" s="58">
        <f>'Investissement PEE'!D172</f>
        <v>0</v>
      </c>
      <c r="B169" s="28">
        <f>'Investissement PEE'!F172</f>
        <v>0</v>
      </c>
      <c r="C169" s="48">
        <f>'Investissement PEE'!H172</f>
        <v>0</v>
      </c>
      <c r="D169" s="56">
        <f>SUM('Investissement PEE'!AD172+'Investissement PEE'!AG172+'Investissement PEE'!AJ172+'Investissement PEE'!AM172+'Investissement PEE'!AP172+'Investissement PEE'!AS172+'Investissement PEE'!AV172+'Investissement PEE'!AY172+'Investissement PEE'!BB172+'Investissement PEE'!BE172+'Investissement PEE'!BH172+'Investissement PEE'!BK172)</f>
        <v>0</v>
      </c>
      <c r="E169" s="49">
        <f>SUM('Investissement PER'!AG172+'Investissement PER'!AJ172+'Investissement PER'!AM172+'Investissement PER'!AP173+'Investissement PER'!AS172+'Investissement PER'!AV172+'Investissement PER'!AY172+'Investissement PER'!BB172+'Investissement PER'!BE172+'Investissement PER'!BH172+'Investissement PER'!BK172+'Investissement PER'!BN172+'Investissement PER'!AD172)</f>
        <v>0</v>
      </c>
      <c r="F169" s="271">
        <f t="shared" si="9"/>
        <v>0</v>
      </c>
      <c r="H169" s="47">
        <f>'Investissement PEE'!AE172+'Investissement PEE'!AH172+'Investissement PEE'!AK172+'Investissement PEE'!AN172+'Investissement PEE'!AQ172+'Investissement PEE'!AT172+'Investissement PEE'!AW172+'Investissement PEE'!AZ172+'Investissement PEE'!BC172+'Investissement PEE'!BF172+'Investissement PEE'!BI172+'Investissement PEE'!BL172</f>
        <v>0</v>
      </c>
      <c r="I169" s="50">
        <f>'Investissement PER'!BC172+'Investissement PER'!AZ172+'Investissement PER'!AW172+'Investissement PER'!AT172+'Investissement PER'!AQ173+'Investissement PER'!AN172+'Investissement PER'!AK172+'Investissement PER'!AH172+'Investissement PER'!BF172+'Investissement PER'!BI172+'Investissement PER'!BL172+'Investissement PER'!BO172+'Investissement PER'!AE172</f>
        <v>0</v>
      </c>
      <c r="J169" s="269">
        <f t="shared" si="10"/>
        <v>0</v>
      </c>
      <c r="L169" s="267">
        <f t="shared" si="11"/>
        <v>0</v>
      </c>
      <c r="M169" s="57" t="str">
        <f>IF(AND(D169&lt;&gt;'Investissement PEE'!Z172,Synthèse!H169&lt;&gt;'Investissement PEE'!AA172),"Les montants répartis ne correspondent pas aux montants de prime de partage de la valeur et d'abondement dans l'onglet 'Investissement PEE'",IF(D169&lt;&gt;'Investissement PEE'!Z172,"Le montant réparti en prime de partage de la valeur ne correspond pas au montant total de PPV indiqué dans l'onglet 'Investissement PEE'",IF(H169&lt;&gt;'Investissement PEE'!AA172,"Le montant réparti ne correspond pas au montant total d'abondement indiqué dans l'onglet 'PEE'","")))</f>
        <v/>
      </c>
      <c r="N169" s="90" t="str">
        <f>IF(AND(E169&lt;&gt;'Investissement PER'!Z172,Synthèse!I169&lt;&gt;'Investissement PER'!AA172),"Les montants répartis ne correspondent pas aux montants de prime de partage de la valeur et d'abondement dans l'onglet 'Investissement PER'",IF(E169&lt;&gt;'Investissement PER'!Z172,"Le montant réparti en prime de partage de la valeur ne correspond pas au montant total de PPV indiqué dans l'onglet 'Investissement PER'",IF(I169&lt;&gt;'Investissement PER'!AA172,"Le montant réparti ne correspond pas au montant total d'abondement indiqué dans l'onglet 'Investissement PER’","")))</f>
        <v/>
      </c>
    </row>
    <row r="170" spans="1:14" x14ac:dyDescent="0.25">
      <c r="A170" s="58">
        <f>'Investissement PEE'!D173</f>
        <v>0</v>
      </c>
      <c r="B170" s="28">
        <f>'Investissement PEE'!F173</f>
        <v>0</v>
      </c>
      <c r="C170" s="48">
        <f>'Investissement PEE'!H173</f>
        <v>0</v>
      </c>
      <c r="D170" s="56">
        <f>SUM('Investissement PEE'!AD173+'Investissement PEE'!AG173+'Investissement PEE'!AJ173+'Investissement PEE'!AM173+'Investissement PEE'!AP173+'Investissement PEE'!AS173+'Investissement PEE'!AV173+'Investissement PEE'!AY173+'Investissement PEE'!BB173+'Investissement PEE'!BE173+'Investissement PEE'!BH173+'Investissement PEE'!BK173)</f>
        <v>0</v>
      </c>
      <c r="E170" s="49">
        <f>SUM('Investissement PER'!AG173+'Investissement PER'!AJ173+'Investissement PER'!AM173+'Investissement PER'!AP174+'Investissement PER'!AS173+'Investissement PER'!AV173+'Investissement PER'!AY173+'Investissement PER'!BB173+'Investissement PER'!BE173+'Investissement PER'!BH173+'Investissement PER'!BK173+'Investissement PER'!BN173+'Investissement PER'!AD173)</f>
        <v>0</v>
      </c>
      <c r="F170" s="271">
        <f t="shared" si="9"/>
        <v>0</v>
      </c>
      <c r="H170" s="47">
        <f>'Investissement PEE'!AE173+'Investissement PEE'!AH173+'Investissement PEE'!AK173+'Investissement PEE'!AN173+'Investissement PEE'!AQ173+'Investissement PEE'!AT173+'Investissement PEE'!AW173+'Investissement PEE'!AZ173+'Investissement PEE'!BC173+'Investissement PEE'!BF173+'Investissement PEE'!BI173+'Investissement PEE'!BL173</f>
        <v>0</v>
      </c>
      <c r="I170" s="50">
        <f>'Investissement PER'!BC173+'Investissement PER'!AZ173+'Investissement PER'!AW173+'Investissement PER'!AT173+'Investissement PER'!AQ174+'Investissement PER'!AN173+'Investissement PER'!AK173+'Investissement PER'!AH173+'Investissement PER'!BF173+'Investissement PER'!BI173+'Investissement PER'!BL173+'Investissement PER'!BO173+'Investissement PER'!AE173</f>
        <v>0</v>
      </c>
      <c r="J170" s="269">
        <f t="shared" si="10"/>
        <v>0</v>
      </c>
      <c r="L170" s="267">
        <f t="shared" si="11"/>
        <v>0</v>
      </c>
      <c r="M170" s="57" t="str">
        <f>IF(AND(D170&lt;&gt;'Investissement PEE'!Z173,Synthèse!H170&lt;&gt;'Investissement PEE'!AA173),"Les montants répartis ne correspondent pas aux montants de prime de partage de la valeur et d'abondement dans l'onglet 'Investissement PEE'",IF(D170&lt;&gt;'Investissement PEE'!Z173,"Le montant réparti en prime de partage de la valeur ne correspond pas au montant total de PPV indiqué dans l'onglet 'Investissement PEE'",IF(H170&lt;&gt;'Investissement PEE'!AA173,"Le montant réparti ne correspond pas au montant total d'abondement indiqué dans l'onglet 'PEE'","")))</f>
        <v/>
      </c>
      <c r="N170" s="90" t="str">
        <f>IF(AND(E170&lt;&gt;'Investissement PER'!Z173,Synthèse!I170&lt;&gt;'Investissement PER'!AA173),"Les montants répartis ne correspondent pas aux montants de prime de partage de la valeur et d'abondement dans l'onglet 'Investissement PER'",IF(E170&lt;&gt;'Investissement PER'!Z173,"Le montant réparti en prime de partage de la valeur ne correspond pas au montant total de PPV indiqué dans l'onglet 'Investissement PER'",IF(I170&lt;&gt;'Investissement PER'!AA173,"Le montant réparti ne correspond pas au montant total d'abondement indiqué dans l'onglet 'Investissement PER’","")))</f>
        <v/>
      </c>
    </row>
    <row r="171" spans="1:14" x14ac:dyDescent="0.25">
      <c r="A171" s="58">
        <f>'Investissement PEE'!D174</f>
        <v>0</v>
      </c>
      <c r="B171" s="28">
        <f>'Investissement PEE'!F174</f>
        <v>0</v>
      </c>
      <c r="C171" s="48">
        <f>'Investissement PEE'!H174</f>
        <v>0</v>
      </c>
      <c r="D171" s="56">
        <f>SUM('Investissement PEE'!AD174+'Investissement PEE'!AG174+'Investissement PEE'!AJ174+'Investissement PEE'!AM174+'Investissement PEE'!AP174+'Investissement PEE'!AS174+'Investissement PEE'!AV174+'Investissement PEE'!AY174+'Investissement PEE'!BB174+'Investissement PEE'!BE174+'Investissement PEE'!BH174+'Investissement PEE'!BK174)</f>
        <v>0</v>
      </c>
      <c r="E171" s="49">
        <f>SUM('Investissement PER'!AG174+'Investissement PER'!AJ174+'Investissement PER'!AM174+'Investissement PER'!AP175+'Investissement PER'!AS174+'Investissement PER'!AV174+'Investissement PER'!AY174+'Investissement PER'!BB174+'Investissement PER'!BE174+'Investissement PER'!BH174+'Investissement PER'!BK174+'Investissement PER'!BN174+'Investissement PER'!AD174)</f>
        <v>0</v>
      </c>
      <c r="F171" s="271">
        <f t="shared" si="9"/>
        <v>0</v>
      </c>
      <c r="H171" s="47">
        <f>'Investissement PEE'!AE174+'Investissement PEE'!AH174+'Investissement PEE'!AK174+'Investissement PEE'!AN174+'Investissement PEE'!AQ174+'Investissement PEE'!AT174+'Investissement PEE'!AW174+'Investissement PEE'!AZ174+'Investissement PEE'!BC174+'Investissement PEE'!BF174+'Investissement PEE'!BI174+'Investissement PEE'!BL174</f>
        <v>0</v>
      </c>
      <c r="I171" s="50">
        <f>'Investissement PER'!BC174+'Investissement PER'!AZ174+'Investissement PER'!AW174+'Investissement PER'!AT174+'Investissement PER'!AQ175+'Investissement PER'!AN174+'Investissement PER'!AK174+'Investissement PER'!AH174+'Investissement PER'!BF174+'Investissement PER'!BI174+'Investissement PER'!BL174+'Investissement PER'!BO174+'Investissement PER'!AE174</f>
        <v>0</v>
      </c>
      <c r="J171" s="269">
        <f t="shared" si="10"/>
        <v>0</v>
      </c>
      <c r="L171" s="267">
        <f t="shared" si="11"/>
        <v>0</v>
      </c>
      <c r="M171" s="57" t="str">
        <f>IF(AND(D171&lt;&gt;'Investissement PEE'!Z174,Synthèse!H171&lt;&gt;'Investissement PEE'!AA174),"Les montants répartis ne correspondent pas aux montants de prime de partage de la valeur et d'abondement dans l'onglet 'Investissement PEE'",IF(D171&lt;&gt;'Investissement PEE'!Z174,"Le montant réparti en prime de partage de la valeur ne correspond pas au montant total de PPV indiqué dans l'onglet 'Investissement PEE'",IF(H171&lt;&gt;'Investissement PEE'!AA174,"Le montant réparti ne correspond pas au montant total d'abondement indiqué dans l'onglet 'PEE'","")))</f>
        <v/>
      </c>
      <c r="N171" s="90" t="str">
        <f>IF(AND(E171&lt;&gt;'Investissement PER'!Z174,Synthèse!I171&lt;&gt;'Investissement PER'!AA174),"Les montants répartis ne correspondent pas aux montants de prime de partage de la valeur et d'abondement dans l'onglet 'Investissement PER'",IF(E171&lt;&gt;'Investissement PER'!Z174,"Le montant réparti en prime de partage de la valeur ne correspond pas au montant total de PPV indiqué dans l'onglet 'Investissement PER'",IF(I171&lt;&gt;'Investissement PER'!AA174,"Le montant réparti ne correspond pas au montant total d'abondement indiqué dans l'onglet 'Investissement PER’","")))</f>
        <v/>
      </c>
    </row>
    <row r="172" spans="1:14" x14ac:dyDescent="0.25">
      <c r="A172" s="58">
        <f>'Investissement PEE'!D175</f>
        <v>0</v>
      </c>
      <c r="B172" s="28">
        <f>'Investissement PEE'!F175</f>
        <v>0</v>
      </c>
      <c r="C172" s="48">
        <f>'Investissement PEE'!H175</f>
        <v>0</v>
      </c>
      <c r="D172" s="56">
        <f>SUM('Investissement PEE'!AD175+'Investissement PEE'!AG175+'Investissement PEE'!AJ175+'Investissement PEE'!AM175+'Investissement PEE'!AP175+'Investissement PEE'!AS175+'Investissement PEE'!AV175+'Investissement PEE'!AY175+'Investissement PEE'!BB175+'Investissement PEE'!BE175+'Investissement PEE'!BH175+'Investissement PEE'!BK175)</f>
        <v>0</v>
      </c>
      <c r="E172" s="49">
        <f>SUM('Investissement PER'!AG175+'Investissement PER'!AJ175+'Investissement PER'!AM175+'Investissement PER'!AP176+'Investissement PER'!AS175+'Investissement PER'!AV175+'Investissement PER'!AY175+'Investissement PER'!BB175+'Investissement PER'!BE175+'Investissement PER'!BH175+'Investissement PER'!BK175+'Investissement PER'!BN175+'Investissement PER'!AD175)</f>
        <v>0</v>
      </c>
      <c r="F172" s="271">
        <f t="shared" si="9"/>
        <v>0</v>
      </c>
      <c r="H172" s="47">
        <f>'Investissement PEE'!AE175+'Investissement PEE'!AH175+'Investissement PEE'!AK175+'Investissement PEE'!AN175+'Investissement PEE'!AQ175+'Investissement PEE'!AT175+'Investissement PEE'!AW175+'Investissement PEE'!AZ175+'Investissement PEE'!BC175+'Investissement PEE'!BF175+'Investissement PEE'!BI175+'Investissement PEE'!BL175</f>
        <v>0</v>
      </c>
      <c r="I172" s="50">
        <f>'Investissement PER'!BC175+'Investissement PER'!AZ175+'Investissement PER'!AW175+'Investissement PER'!AT175+'Investissement PER'!AQ176+'Investissement PER'!AN175+'Investissement PER'!AK175+'Investissement PER'!AH175+'Investissement PER'!BF175+'Investissement PER'!BI175+'Investissement PER'!BL175+'Investissement PER'!BO175+'Investissement PER'!AE175</f>
        <v>0</v>
      </c>
      <c r="J172" s="269">
        <f t="shared" si="10"/>
        <v>0</v>
      </c>
      <c r="L172" s="267">
        <f t="shared" si="11"/>
        <v>0</v>
      </c>
      <c r="M172" s="57" t="str">
        <f>IF(AND(D172&lt;&gt;'Investissement PEE'!Z175,Synthèse!H172&lt;&gt;'Investissement PEE'!AA175),"Les montants répartis ne correspondent pas aux montants de prime de partage de la valeur et d'abondement dans l'onglet 'Investissement PEE'",IF(D172&lt;&gt;'Investissement PEE'!Z175,"Le montant réparti en prime de partage de la valeur ne correspond pas au montant total de PPV indiqué dans l'onglet 'Investissement PEE'",IF(H172&lt;&gt;'Investissement PEE'!AA175,"Le montant réparti ne correspond pas au montant total d'abondement indiqué dans l'onglet 'PEE'","")))</f>
        <v/>
      </c>
      <c r="N172" s="90" t="str">
        <f>IF(AND(E172&lt;&gt;'Investissement PER'!Z175,Synthèse!I172&lt;&gt;'Investissement PER'!AA175),"Les montants répartis ne correspondent pas aux montants de prime de partage de la valeur et d'abondement dans l'onglet 'Investissement PER'",IF(E172&lt;&gt;'Investissement PER'!Z175,"Le montant réparti en prime de partage de la valeur ne correspond pas au montant total de PPV indiqué dans l'onglet 'Investissement PER'",IF(I172&lt;&gt;'Investissement PER'!AA175,"Le montant réparti ne correspond pas au montant total d'abondement indiqué dans l'onglet 'Investissement PER’","")))</f>
        <v/>
      </c>
    </row>
    <row r="173" spans="1:14" x14ac:dyDescent="0.25">
      <c r="A173" s="58">
        <f>'Investissement PEE'!D176</f>
        <v>0</v>
      </c>
      <c r="B173" s="28">
        <f>'Investissement PEE'!F176</f>
        <v>0</v>
      </c>
      <c r="C173" s="48">
        <f>'Investissement PEE'!H176</f>
        <v>0</v>
      </c>
      <c r="D173" s="56">
        <f>SUM('Investissement PEE'!AD176+'Investissement PEE'!AG176+'Investissement PEE'!AJ176+'Investissement PEE'!AM176+'Investissement PEE'!AP176+'Investissement PEE'!AS176+'Investissement PEE'!AV176+'Investissement PEE'!AY176+'Investissement PEE'!BB176+'Investissement PEE'!BE176+'Investissement PEE'!BH176+'Investissement PEE'!BK176)</f>
        <v>0</v>
      </c>
      <c r="E173" s="49">
        <f>SUM('Investissement PER'!AG176+'Investissement PER'!AJ176+'Investissement PER'!AM176+'Investissement PER'!AP177+'Investissement PER'!AS176+'Investissement PER'!AV176+'Investissement PER'!AY176+'Investissement PER'!BB176+'Investissement PER'!BE176+'Investissement PER'!BH176+'Investissement PER'!BK176+'Investissement PER'!BN176+'Investissement PER'!AD176)</f>
        <v>0</v>
      </c>
      <c r="F173" s="271">
        <f t="shared" si="9"/>
        <v>0</v>
      </c>
      <c r="H173" s="47">
        <f>'Investissement PEE'!AE176+'Investissement PEE'!AH176+'Investissement PEE'!AK176+'Investissement PEE'!AN176+'Investissement PEE'!AQ176+'Investissement PEE'!AT176+'Investissement PEE'!AW176+'Investissement PEE'!AZ176+'Investissement PEE'!BC176+'Investissement PEE'!BF176+'Investissement PEE'!BI176+'Investissement PEE'!BL176</f>
        <v>0</v>
      </c>
      <c r="I173" s="50">
        <f>'Investissement PER'!BC176+'Investissement PER'!AZ176+'Investissement PER'!AW176+'Investissement PER'!AT176+'Investissement PER'!AQ177+'Investissement PER'!AN176+'Investissement PER'!AK176+'Investissement PER'!AH176+'Investissement PER'!BF176+'Investissement PER'!BI176+'Investissement PER'!BL176+'Investissement PER'!BO176+'Investissement PER'!AE176</f>
        <v>0</v>
      </c>
      <c r="J173" s="269">
        <f t="shared" si="10"/>
        <v>0</v>
      </c>
      <c r="L173" s="267">
        <f t="shared" si="11"/>
        <v>0</v>
      </c>
      <c r="M173" s="57" t="str">
        <f>IF(AND(D173&lt;&gt;'Investissement PEE'!Z176,Synthèse!H173&lt;&gt;'Investissement PEE'!AA176),"Les montants répartis ne correspondent pas aux montants de prime de partage de la valeur et d'abondement dans l'onglet 'Investissement PEE'",IF(D173&lt;&gt;'Investissement PEE'!Z176,"Le montant réparti en prime de partage de la valeur ne correspond pas au montant total de PPV indiqué dans l'onglet 'Investissement PEE'",IF(H173&lt;&gt;'Investissement PEE'!AA176,"Le montant réparti ne correspond pas au montant total d'abondement indiqué dans l'onglet 'PEE'","")))</f>
        <v/>
      </c>
      <c r="N173" s="90" t="str">
        <f>IF(AND(E173&lt;&gt;'Investissement PER'!Z176,Synthèse!I173&lt;&gt;'Investissement PER'!AA176),"Les montants répartis ne correspondent pas aux montants de prime de partage de la valeur et d'abondement dans l'onglet 'Investissement PER'",IF(E173&lt;&gt;'Investissement PER'!Z176,"Le montant réparti en prime de partage de la valeur ne correspond pas au montant total de PPV indiqué dans l'onglet 'Investissement PER'",IF(I173&lt;&gt;'Investissement PER'!AA176,"Le montant réparti ne correspond pas au montant total d'abondement indiqué dans l'onglet 'Investissement PER’","")))</f>
        <v/>
      </c>
    </row>
    <row r="174" spans="1:14" x14ac:dyDescent="0.25">
      <c r="A174" s="58">
        <f>'Investissement PEE'!D177</f>
        <v>0</v>
      </c>
      <c r="B174" s="28">
        <f>'Investissement PEE'!F177</f>
        <v>0</v>
      </c>
      <c r="C174" s="48">
        <f>'Investissement PEE'!H177</f>
        <v>0</v>
      </c>
      <c r="D174" s="56">
        <f>SUM('Investissement PEE'!AD177+'Investissement PEE'!AG177+'Investissement PEE'!AJ177+'Investissement PEE'!AM177+'Investissement PEE'!AP177+'Investissement PEE'!AS177+'Investissement PEE'!AV177+'Investissement PEE'!AY177+'Investissement PEE'!BB177+'Investissement PEE'!BE177+'Investissement PEE'!BH177+'Investissement PEE'!BK177)</f>
        <v>0</v>
      </c>
      <c r="E174" s="49">
        <f>SUM('Investissement PER'!AG177+'Investissement PER'!AJ177+'Investissement PER'!AM177+'Investissement PER'!AP178+'Investissement PER'!AS177+'Investissement PER'!AV177+'Investissement PER'!AY177+'Investissement PER'!BB177+'Investissement PER'!BE177+'Investissement PER'!BH177+'Investissement PER'!BK177+'Investissement PER'!BN177+'Investissement PER'!AD177)</f>
        <v>0</v>
      </c>
      <c r="F174" s="271">
        <f t="shared" si="9"/>
        <v>0</v>
      </c>
      <c r="H174" s="47">
        <f>'Investissement PEE'!AE177+'Investissement PEE'!AH177+'Investissement PEE'!AK177+'Investissement PEE'!AN177+'Investissement PEE'!AQ177+'Investissement PEE'!AT177+'Investissement PEE'!AW177+'Investissement PEE'!AZ177+'Investissement PEE'!BC177+'Investissement PEE'!BF177+'Investissement PEE'!BI177+'Investissement PEE'!BL177</f>
        <v>0</v>
      </c>
      <c r="I174" s="50">
        <f>'Investissement PER'!BC177+'Investissement PER'!AZ177+'Investissement PER'!AW177+'Investissement PER'!AT177+'Investissement PER'!AQ178+'Investissement PER'!AN177+'Investissement PER'!AK177+'Investissement PER'!AH177+'Investissement PER'!BF177+'Investissement PER'!BI177+'Investissement PER'!BL177+'Investissement PER'!BO177+'Investissement PER'!AE177</f>
        <v>0</v>
      </c>
      <c r="J174" s="269">
        <f t="shared" si="10"/>
        <v>0</v>
      </c>
      <c r="L174" s="267">
        <f t="shared" si="11"/>
        <v>0</v>
      </c>
      <c r="M174" s="57" t="str">
        <f>IF(AND(D174&lt;&gt;'Investissement PEE'!Z177,Synthèse!H174&lt;&gt;'Investissement PEE'!AA177),"Les montants répartis ne correspondent pas aux montants de prime de partage de la valeur et d'abondement dans l'onglet 'Investissement PEE'",IF(D174&lt;&gt;'Investissement PEE'!Z177,"Le montant réparti en prime de partage de la valeur ne correspond pas au montant total de PPV indiqué dans l'onglet 'Investissement PEE'",IF(H174&lt;&gt;'Investissement PEE'!AA177,"Le montant réparti ne correspond pas au montant total d'abondement indiqué dans l'onglet 'PEE'","")))</f>
        <v/>
      </c>
      <c r="N174" s="90" t="str">
        <f>IF(AND(E174&lt;&gt;'Investissement PER'!Z177,Synthèse!I174&lt;&gt;'Investissement PER'!AA177),"Les montants répartis ne correspondent pas aux montants de prime de partage de la valeur et d'abondement dans l'onglet 'Investissement PER'",IF(E174&lt;&gt;'Investissement PER'!Z177,"Le montant réparti en prime de partage de la valeur ne correspond pas au montant total de PPV indiqué dans l'onglet 'Investissement PER'",IF(I174&lt;&gt;'Investissement PER'!AA177,"Le montant réparti ne correspond pas au montant total d'abondement indiqué dans l'onglet 'Investissement PER’","")))</f>
        <v/>
      </c>
    </row>
    <row r="175" spans="1:14" x14ac:dyDescent="0.25">
      <c r="A175" s="58">
        <f>'Investissement PEE'!D178</f>
        <v>0</v>
      </c>
      <c r="B175" s="28">
        <f>'Investissement PEE'!F178</f>
        <v>0</v>
      </c>
      <c r="C175" s="48">
        <f>'Investissement PEE'!H178</f>
        <v>0</v>
      </c>
      <c r="D175" s="56">
        <f>SUM('Investissement PEE'!AD178+'Investissement PEE'!AG178+'Investissement PEE'!AJ178+'Investissement PEE'!AM178+'Investissement PEE'!AP178+'Investissement PEE'!AS178+'Investissement PEE'!AV178+'Investissement PEE'!AY178+'Investissement PEE'!BB178+'Investissement PEE'!BE178+'Investissement PEE'!BH178+'Investissement PEE'!BK178)</f>
        <v>0</v>
      </c>
      <c r="E175" s="49">
        <f>SUM('Investissement PER'!AG178+'Investissement PER'!AJ178+'Investissement PER'!AM178+'Investissement PER'!AP179+'Investissement PER'!AS178+'Investissement PER'!AV178+'Investissement PER'!AY178+'Investissement PER'!BB178+'Investissement PER'!BE178+'Investissement PER'!BH178+'Investissement PER'!BK178+'Investissement PER'!BN178+'Investissement PER'!AD178)</f>
        <v>0</v>
      </c>
      <c r="F175" s="271">
        <f t="shared" si="9"/>
        <v>0</v>
      </c>
      <c r="H175" s="47">
        <f>'Investissement PEE'!AE178+'Investissement PEE'!AH178+'Investissement PEE'!AK178+'Investissement PEE'!AN178+'Investissement PEE'!AQ178+'Investissement PEE'!AT178+'Investissement PEE'!AW178+'Investissement PEE'!AZ178+'Investissement PEE'!BC178+'Investissement PEE'!BF178+'Investissement PEE'!BI178+'Investissement PEE'!BL178</f>
        <v>0</v>
      </c>
      <c r="I175" s="50">
        <f>'Investissement PER'!BC178+'Investissement PER'!AZ178+'Investissement PER'!AW178+'Investissement PER'!AT178+'Investissement PER'!AQ179+'Investissement PER'!AN178+'Investissement PER'!AK178+'Investissement PER'!AH178+'Investissement PER'!BF178+'Investissement PER'!BI178+'Investissement PER'!BL178+'Investissement PER'!BO178+'Investissement PER'!AE178</f>
        <v>0</v>
      </c>
      <c r="J175" s="269">
        <f t="shared" si="10"/>
        <v>0</v>
      </c>
      <c r="L175" s="267">
        <f t="shared" si="11"/>
        <v>0</v>
      </c>
      <c r="M175" s="57" t="str">
        <f>IF(AND(D175&lt;&gt;'Investissement PEE'!Z178,Synthèse!H175&lt;&gt;'Investissement PEE'!AA178),"Les montants répartis ne correspondent pas aux montants de prime de partage de la valeur et d'abondement dans l'onglet 'Investissement PEE'",IF(D175&lt;&gt;'Investissement PEE'!Z178,"Le montant réparti en prime de partage de la valeur ne correspond pas au montant total de PPV indiqué dans l'onglet 'Investissement PEE'",IF(H175&lt;&gt;'Investissement PEE'!AA178,"Le montant réparti ne correspond pas au montant total d'abondement indiqué dans l'onglet 'PEE'","")))</f>
        <v/>
      </c>
      <c r="N175" s="90" t="str">
        <f>IF(AND(E175&lt;&gt;'Investissement PER'!Z178,Synthèse!I175&lt;&gt;'Investissement PER'!AA178),"Les montants répartis ne correspondent pas aux montants de prime de partage de la valeur et d'abondement dans l'onglet 'Investissement PER'",IF(E175&lt;&gt;'Investissement PER'!Z178,"Le montant réparti en prime de partage de la valeur ne correspond pas au montant total de PPV indiqué dans l'onglet 'Investissement PER'",IF(I175&lt;&gt;'Investissement PER'!AA178,"Le montant réparti ne correspond pas au montant total d'abondement indiqué dans l'onglet 'Investissement PER’","")))</f>
        <v/>
      </c>
    </row>
    <row r="176" spans="1:14" x14ac:dyDescent="0.25">
      <c r="A176" s="58">
        <f>'Investissement PEE'!D179</f>
        <v>0</v>
      </c>
      <c r="B176" s="28">
        <f>'Investissement PEE'!F179</f>
        <v>0</v>
      </c>
      <c r="C176" s="48">
        <f>'Investissement PEE'!H179</f>
        <v>0</v>
      </c>
      <c r="D176" s="56">
        <f>SUM('Investissement PEE'!AD179+'Investissement PEE'!AG179+'Investissement PEE'!AJ179+'Investissement PEE'!AM179+'Investissement PEE'!AP179+'Investissement PEE'!AS179+'Investissement PEE'!AV179+'Investissement PEE'!AY179+'Investissement PEE'!BB179+'Investissement PEE'!BE179+'Investissement PEE'!BH179+'Investissement PEE'!BK179)</f>
        <v>0</v>
      </c>
      <c r="E176" s="49">
        <f>SUM('Investissement PER'!AG179+'Investissement PER'!AJ179+'Investissement PER'!AM179+'Investissement PER'!AP180+'Investissement PER'!AS179+'Investissement PER'!AV179+'Investissement PER'!AY179+'Investissement PER'!BB179+'Investissement PER'!BE179+'Investissement PER'!BH179+'Investissement PER'!BK179+'Investissement PER'!BN179+'Investissement PER'!AD179)</f>
        <v>0</v>
      </c>
      <c r="F176" s="271">
        <f t="shared" si="9"/>
        <v>0</v>
      </c>
      <c r="H176" s="47">
        <f>'Investissement PEE'!AE179+'Investissement PEE'!AH179+'Investissement PEE'!AK179+'Investissement PEE'!AN179+'Investissement PEE'!AQ179+'Investissement PEE'!AT179+'Investissement PEE'!AW179+'Investissement PEE'!AZ179+'Investissement PEE'!BC179+'Investissement PEE'!BF179+'Investissement PEE'!BI179+'Investissement PEE'!BL179</f>
        <v>0</v>
      </c>
      <c r="I176" s="50">
        <f>'Investissement PER'!BC179+'Investissement PER'!AZ179+'Investissement PER'!AW179+'Investissement PER'!AT179+'Investissement PER'!AQ180+'Investissement PER'!AN179+'Investissement PER'!AK179+'Investissement PER'!AH179+'Investissement PER'!BF179+'Investissement PER'!BI179+'Investissement PER'!BL179+'Investissement PER'!BO179+'Investissement PER'!AE179</f>
        <v>0</v>
      </c>
      <c r="J176" s="269">
        <f t="shared" si="10"/>
        <v>0</v>
      </c>
      <c r="L176" s="267">
        <f t="shared" si="11"/>
        <v>0</v>
      </c>
      <c r="M176" s="57" t="str">
        <f>IF(AND(D176&lt;&gt;'Investissement PEE'!Z179,Synthèse!H176&lt;&gt;'Investissement PEE'!AA179),"Les montants répartis ne correspondent pas aux montants de prime de partage de la valeur et d'abondement dans l'onglet 'Investissement PEE'",IF(D176&lt;&gt;'Investissement PEE'!Z179,"Le montant réparti en prime de partage de la valeur ne correspond pas au montant total de PPV indiqué dans l'onglet 'Investissement PEE'",IF(H176&lt;&gt;'Investissement PEE'!AA179,"Le montant réparti ne correspond pas au montant total d'abondement indiqué dans l'onglet 'PEE'","")))</f>
        <v/>
      </c>
      <c r="N176" s="90" t="str">
        <f>IF(AND(E176&lt;&gt;'Investissement PER'!Z179,Synthèse!I176&lt;&gt;'Investissement PER'!AA179),"Les montants répartis ne correspondent pas aux montants de prime de partage de la valeur et d'abondement dans l'onglet 'Investissement PER'",IF(E176&lt;&gt;'Investissement PER'!Z179,"Le montant réparti en prime de partage de la valeur ne correspond pas au montant total de PPV indiqué dans l'onglet 'Investissement PER'",IF(I176&lt;&gt;'Investissement PER'!AA179,"Le montant réparti ne correspond pas au montant total d'abondement indiqué dans l'onglet 'Investissement PER’","")))</f>
        <v/>
      </c>
    </row>
    <row r="177" spans="1:14" x14ac:dyDescent="0.25">
      <c r="A177" s="58">
        <f>'Investissement PEE'!D180</f>
        <v>0</v>
      </c>
      <c r="B177" s="28">
        <f>'Investissement PEE'!F180</f>
        <v>0</v>
      </c>
      <c r="C177" s="48">
        <f>'Investissement PEE'!H180</f>
        <v>0</v>
      </c>
      <c r="D177" s="56">
        <f>SUM('Investissement PEE'!AD180+'Investissement PEE'!AG180+'Investissement PEE'!AJ180+'Investissement PEE'!AM180+'Investissement PEE'!AP180+'Investissement PEE'!AS180+'Investissement PEE'!AV180+'Investissement PEE'!AY180+'Investissement PEE'!BB180+'Investissement PEE'!BE180+'Investissement PEE'!BH180+'Investissement PEE'!BK180)</f>
        <v>0</v>
      </c>
      <c r="E177" s="49">
        <f>SUM('Investissement PER'!AG180+'Investissement PER'!AJ180+'Investissement PER'!AM180+'Investissement PER'!AP181+'Investissement PER'!AS180+'Investissement PER'!AV180+'Investissement PER'!AY180+'Investissement PER'!BB180+'Investissement PER'!BE180+'Investissement PER'!BH180+'Investissement PER'!BK180+'Investissement PER'!BN180+'Investissement PER'!AD180)</f>
        <v>0</v>
      </c>
      <c r="F177" s="271">
        <f t="shared" si="9"/>
        <v>0</v>
      </c>
      <c r="H177" s="47">
        <f>'Investissement PEE'!AE180+'Investissement PEE'!AH180+'Investissement PEE'!AK180+'Investissement PEE'!AN180+'Investissement PEE'!AQ180+'Investissement PEE'!AT180+'Investissement PEE'!AW180+'Investissement PEE'!AZ180+'Investissement PEE'!BC180+'Investissement PEE'!BF180+'Investissement PEE'!BI180+'Investissement PEE'!BL180</f>
        <v>0</v>
      </c>
      <c r="I177" s="50">
        <f>'Investissement PER'!BC180+'Investissement PER'!AZ180+'Investissement PER'!AW180+'Investissement PER'!AT180+'Investissement PER'!AQ181+'Investissement PER'!AN180+'Investissement PER'!AK180+'Investissement PER'!AH180+'Investissement PER'!BF180+'Investissement PER'!BI180+'Investissement PER'!BL180+'Investissement PER'!BO180+'Investissement PER'!AE180</f>
        <v>0</v>
      </c>
      <c r="J177" s="269">
        <f t="shared" si="10"/>
        <v>0</v>
      </c>
      <c r="L177" s="267">
        <f t="shared" si="11"/>
        <v>0</v>
      </c>
      <c r="M177" s="57" t="str">
        <f>IF(AND(D177&lt;&gt;'Investissement PEE'!Z180,Synthèse!H177&lt;&gt;'Investissement PEE'!AA180),"Les montants répartis ne correspondent pas aux montants de prime de partage de la valeur et d'abondement dans l'onglet 'Investissement PEE'",IF(D177&lt;&gt;'Investissement PEE'!Z180,"Le montant réparti en prime de partage de la valeur ne correspond pas au montant total de PPV indiqué dans l'onglet 'Investissement PEE'",IF(H177&lt;&gt;'Investissement PEE'!AA180,"Le montant réparti ne correspond pas au montant total d'abondement indiqué dans l'onglet 'PEE'","")))</f>
        <v/>
      </c>
      <c r="N177" s="90" t="str">
        <f>IF(AND(E177&lt;&gt;'Investissement PER'!Z180,Synthèse!I177&lt;&gt;'Investissement PER'!AA180),"Les montants répartis ne correspondent pas aux montants de prime de partage de la valeur et d'abondement dans l'onglet 'Investissement PER'",IF(E177&lt;&gt;'Investissement PER'!Z180,"Le montant réparti en prime de partage de la valeur ne correspond pas au montant total de PPV indiqué dans l'onglet 'Investissement PER'",IF(I177&lt;&gt;'Investissement PER'!AA180,"Le montant réparti ne correspond pas au montant total d'abondement indiqué dans l'onglet 'Investissement PER’","")))</f>
        <v/>
      </c>
    </row>
    <row r="178" spans="1:14" x14ac:dyDescent="0.25">
      <c r="A178" s="58">
        <f>'Investissement PEE'!D181</f>
        <v>0</v>
      </c>
      <c r="B178" s="28">
        <f>'Investissement PEE'!F181</f>
        <v>0</v>
      </c>
      <c r="C178" s="48">
        <f>'Investissement PEE'!H181</f>
        <v>0</v>
      </c>
      <c r="D178" s="56">
        <f>SUM('Investissement PEE'!AD181+'Investissement PEE'!AG181+'Investissement PEE'!AJ181+'Investissement PEE'!AM181+'Investissement PEE'!AP181+'Investissement PEE'!AS181+'Investissement PEE'!AV181+'Investissement PEE'!AY181+'Investissement PEE'!BB181+'Investissement PEE'!BE181+'Investissement PEE'!BH181+'Investissement PEE'!BK181)</f>
        <v>0</v>
      </c>
      <c r="E178" s="49">
        <f>SUM('Investissement PER'!AG181+'Investissement PER'!AJ181+'Investissement PER'!AM181+'Investissement PER'!AP182+'Investissement PER'!AS181+'Investissement PER'!AV181+'Investissement PER'!AY181+'Investissement PER'!BB181+'Investissement PER'!BE181+'Investissement PER'!BH181+'Investissement PER'!BK181+'Investissement PER'!BN181+'Investissement PER'!AD181)</f>
        <v>0</v>
      </c>
      <c r="F178" s="271">
        <f t="shared" si="9"/>
        <v>0</v>
      </c>
      <c r="H178" s="47">
        <f>'Investissement PEE'!AE181+'Investissement PEE'!AH181+'Investissement PEE'!AK181+'Investissement PEE'!AN181+'Investissement PEE'!AQ181+'Investissement PEE'!AT181+'Investissement PEE'!AW181+'Investissement PEE'!AZ181+'Investissement PEE'!BC181+'Investissement PEE'!BF181+'Investissement PEE'!BI181+'Investissement PEE'!BL181</f>
        <v>0</v>
      </c>
      <c r="I178" s="50">
        <f>'Investissement PER'!BC181+'Investissement PER'!AZ181+'Investissement PER'!AW181+'Investissement PER'!AT181+'Investissement PER'!AQ182+'Investissement PER'!AN181+'Investissement PER'!AK181+'Investissement PER'!AH181+'Investissement PER'!BF181+'Investissement PER'!BI181+'Investissement PER'!BL181+'Investissement PER'!BO181+'Investissement PER'!AE181</f>
        <v>0</v>
      </c>
      <c r="J178" s="269">
        <f t="shared" si="10"/>
        <v>0</v>
      </c>
      <c r="L178" s="267">
        <f t="shared" si="11"/>
        <v>0</v>
      </c>
      <c r="M178" s="57" t="str">
        <f>IF(AND(D178&lt;&gt;'Investissement PEE'!Z181,Synthèse!H178&lt;&gt;'Investissement PEE'!AA181),"Les montants répartis ne correspondent pas aux montants de prime de partage de la valeur et d'abondement dans l'onglet 'Investissement PEE'",IF(D178&lt;&gt;'Investissement PEE'!Z181,"Le montant réparti en prime de partage de la valeur ne correspond pas au montant total de PPV indiqué dans l'onglet 'Investissement PEE'",IF(H178&lt;&gt;'Investissement PEE'!AA181,"Le montant réparti ne correspond pas au montant total d'abondement indiqué dans l'onglet 'PEE'","")))</f>
        <v/>
      </c>
      <c r="N178" s="90" t="str">
        <f>IF(AND(E178&lt;&gt;'Investissement PER'!Z181,Synthèse!I178&lt;&gt;'Investissement PER'!AA181),"Les montants répartis ne correspondent pas aux montants de prime de partage de la valeur et d'abondement dans l'onglet 'Investissement PER'",IF(E178&lt;&gt;'Investissement PER'!Z181,"Le montant réparti en prime de partage de la valeur ne correspond pas au montant total de PPV indiqué dans l'onglet 'Investissement PER'",IF(I178&lt;&gt;'Investissement PER'!AA181,"Le montant réparti ne correspond pas au montant total d'abondement indiqué dans l'onglet 'Investissement PER’","")))</f>
        <v/>
      </c>
    </row>
    <row r="179" spans="1:14" x14ac:dyDescent="0.25">
      <c r="A179" s="58">
        <f>'Investissement PEE'!D182</f>
        <v>0</v>
      </c>
      <c r="B179" s="28">
        <f>'Investissement PEE'!F182</f>
        <v>0</v>
      </c>
      <c r="C179" s="48">
        <f>'Investissement PEE'!H182</f>
        <v>0</v>
      </c>
      <c r="D179" s="56">
        <f>SUM('Investissement PEE'!AD182+'Investissement PEE'!AG182+'Investissement PEE'!AJ182+'Investissement PEE'!AM182+'Investissement PEE'!AP182+'Investissement PEE'!AS182+'Investissement PEE'!AV182+'Investissement PEE'!AY182+'Investissement PEE'!BB182+'Investissement PEE'!BE182+'Investissement PEE'!BH182+'Investissement PEE'!BK182)</f>
        <v>0</v>
      </c>
      <c r="E179" s="49">
        <f>SUM('Investissement PER'!AG182+'Investissement PER'!AJ182+'Investissement PER'!AM182+'Investissement PER'!AP183+'Investissement PER'!AS182+'Investissement PER'!AV182+'Investissement PER'!AY182+'Investissement PER'!BB182+'Investissement PER'!BE182+'Investissement PER'!BH182+'Investissement PER'!BK182+'Investissement PER'!BN182+'Investissement PER'!AD182)</f>
        <v>0</v>
      </c>
      <c r="F179" s="271">
        <f t="shared" si="9"/>
        <v>0</v>
      </c>
      <c r="H179" s="47">
        <f>'Investissement PEE'!AE182+'Investissement PEE'!AH182+'Investissement PEE'!AK182+'Investissement PEE'!AN182+'Investissement PEE'!AQ182+'Investissement PEE'!AT182+'Investissement PEE'!AW182+'Investissement PEE'!AZ182+'Investissement PEE'!BC182+'Investissement PEE'!BF182+'Investissement PEE'!BI182+'Investissement PEE'!BL182</f>
        <v>0</v>
      </c>
      <c r="I179" s="50">
        <f>'Investissement PER'!BC182+'Investissement PER'!AZ182+'Investissement PER'!AW182+'Investissement PER'!AT182+'Investissement PER'!AQ183+'Investissement PER'!AN182+'Investissement PER'!AK182+'Investissement PER'!AH182+'Investissement PER'!BF182+'Investissement PER'!BI182+'Investissement PER'!BL182+'Investissement PER'!BO182+'Investissement PER'!AE182</f>
        <v>0</v>
      </c>
      <c r="J179" s="269">
        <f t="shared" si="10"/>
        <v>0</v>
      </c>
      <c r="L179" s="267">
        <f t="shared" si="11"/>
        <v>0</v>
      </c>
      <c r="M179" s="57" t="str">
        <f>IF(AND(D179&lt;&gt;'Investissement PEE'!Z182,Synthèse!H179&lt;&gt;'Investissement PEE'!AA182),"Les montants répartis ne correspondent pas aux montants de prime de partage de la valeur et d'abondement dans l'onglet 'Investissement PEE'",IF(D179&lt;&gt;'Investissement PEE'!Z182,"Le montant réparti en prime de partage de la valeur ne correspond pas au montant total de PPV indiqué dans l'onglet 'Investissement PEE'",IF(H179&lt;&gt;'Investissement PEE'!AA182,"Le montant réparti ne correspond pas au montant total d'abondement indiqué dans l'onglet 'PEE'","")))</f>
        <v/>
      </c>
      <c r="N179" s="90" t="str">
        <f>IF(AND(E179&lt;&gt;'Investissement PER'!Z182,Synthèse!I179&lt;&gt;'Investissement PER'!AA182),"Les montants répartis ne correspondent pas aux montants de prime de partage de la valeur et d'abondement dans l'onglet 'Investissement PER'",IF(E179&lt;&gt;'Investissement PER'!Z182,"Le montant réparti en prime de partage de la valeur ne correspond pas au montant total de PPV indiqué dans l'onglet 'Investissement PER'",IF(I179&lt;&gt;'Investissement PER'!AA182,"Le montant réparti ne correspond pas au montant total d'abondement indiqué dans l'onglet 'Investissement PER’","")))</f>
        <v/>
      </c>
    </row>
    <row r="180" spans="1:14" x14ac:dyDescent="0.25">
      <c r="A180" s="58">
        <f>'Investissement PEE'!D183</f>
        <v>0</v>
      </c>
      <c r="B180" s="28">
        <f>'Investissement PEE'!F183</f>
        <v>0</v>
      </c>
      <c r="C180" s="48">
        <f>'Investissement PEE'!H183</f>
        <v>0</v>
      </c>
      <c r="D180" s="56">
        <f>SUM('Investissement PEE'!AD183+'Investissement PEE'!AG183+'Investissement PEE'!AJ183+'Investissement PEE'!AM183+'Investissement PEE'!AP183+'Investissement PEE'!AS183+'Investissement PEE'!AV183+'Investissement PEE'!AY183+'Investissement PEE'!BB183+'Investissement PEE'!BE183+'Investissement PEE'!BH183+'Investissement PEE'!BK183)</f>
        <v>0</v>
      </c>
      <c r="E180" s="49">
        <f>SUM('Investissement PER'!AG183+'Investissement PER'!AJ183+'Investissement PER'!AM183+'Investissement PER'!AP184+'Investissement PER'!AS183+'Investissement PER'!AV183+'Investissement PER'!AY183+'Investissement PER'!BB183+'Investissement PER'!BE183+'Investissement PER'!BH183+'Investissement PER'!BK183+'Investissement PER'!BN183+'Investissement PER'!AD183)</f>
        <v>0</v>
      </c>
      <c r="F180" s="271">
        <f t="shared" si="9"/>
        <v>0</v>
      </c>
      <c r="H180" s="47">
        <f>'Investissement PEE'!AE183+'Investissement PEE'!AH183+'Investissement PEE'!AK183+'Investissement PEE'!AN183+'Investissement PEE'!AQ183+'Investissement PEE'!AT183+'Investissement PEE'!AW183+'Investissement PEE'!AZ183+'Investissement PEE'!BC183+'Investissement PEE'!BF183+'Investissement PEE'!BI183+'Investissement PEE'!BL183</f>
        <v>0</v>
      </c>
      <c r="I180" s="50">
        <f>'Investissement PER'!BC183+'Investissement PER'!AZ183+'Investissement PER'!AW183+'Investissement PER'!AT183+'Investissement PER'!AQ184+'Investissement PER'!AN183+'Investissement PER'!AK183+'Investissement PER'!AH183+'Investissement PER'!BF183+'Investissement PER'!BI183+'Investissement PER'!BL183+'Investissement PER'!BO183+'Investissement PER'!AE183</f>
        <v>0</v>
      </c>
      <c r="J180" s="269">
        <f t="shared" si="10"/>
        <v>0</v>
      </c>
      <c r="L180" s="267">
        <f t="shared" si="11"/>
        <v>0</v>
      </c>
      <c r="M180" s="57" t="str">
        <f>IF(AND(D180&lt;&gt;'Investissement PEE'!Z183,Synthèse!H180&lt;&gt;'Investissement PEE'!AA183),"Les montants répartis ne correspondent pas aux montants de prime de partage de la valeur et d'abondement dans l'onglet 'Investissement PEE'",IF(D180&lt;&gt;'Investissement PEE'!Z183,"Le montant réparti en prime de partage de la valeur ne correspond pas au montant total de PPV indiqué dans l'onglet 'Investissement PEE'",IF(H180&lt;&gt;'Investissement PEE'!AA183,"Le montant réparti ne correspond pas au montant total d'abondement indiqué dans l'onglet 'PEE'","")))</f>
        <v/>
      </c>
      <c r="N180" s="90" t="str">
        <f>IF(AND(E180&lt;&gt;'Investissement PER'!Z183,Synthèse!I180&lt;&gt;'Investissement PER'!AA183),"Les montants répartis ne correspondent pas aux montants de prime de partage de la valeur et d'abondement dans l'onglet 'Investissement PER'",IF(E180&lt;&gt;'Investissement PER'!Z183,"Le montant réparti en prime de partage de la valeur ne correspond pas au montant total de PPV indiqué dans l'onglet 'Investissement PER'",IF(I180&lt;&gt;'Investissement PER'!AA183,"Le montant réparti ne correspond pas au montant total d'abondement indiqué dans l'onglet 'Investissement PER’","")))</f>
        <v/>
      </c>
    </row>
    <row r="181" spans="1:14" x14ac:dyDescent="0.25">
      <c r="A181" s="58">
        <f>'Investissement PEE'!D184</f>
        <v>0</v>
      </c>
      <c r="B181" s="28">
        <f>'Investissement PEE'!F184</f>
        <v>0</v>
      </c>
      <c r="C181" s="48">
        <f>'Investissement PEE'!H184</f>
        <v>0</v>
      </c>
      <c r="D181" s="56">
        <f>SUM('Investissement PEE'!AD184+'Investissement PEE'!AG184+'Investissement PEE'!AJ184+'Investissement PEE'!AM184+'Investissement PEE'!AP184+'Investissement PEE'!AS184+'Investissement PEE'!AV184+'Investissement PEE'!AY184+'Investissement PEE'!BB184+'Investissement PEE'!BE184+'Investissement PEE'!BH184+'Investissement PEE'!BK184)</f>
        <v>0</v>
      </c>
      <c r="E181" s="49">
        <f>SUM('Investissement PER'!AG184+'Investissement PER'!AJ184+'Investissement PER'!AM184+'Investissement PER'!AP185+'Investissement PER'!AS184+'Investissement PER'!AV184+'Investissement PER'!AY184+'Investissement PER'!BB184+'Investissement PER'!BE184+'Investissement PER'!BH184+'Investissement PER'!BK184+'Investissement PER'!BN184+'Investissement PER'!AD184)</f>
        <v>0</v>
      </c>
      <c r="F181" s="271">
        <f t="shared" si="9"/>
        <v>0</v>
      </c>
      <c r="H181" s="47">
        <f>'Investissement PEE'!AE184+'Investissement PEE'!AH184+'Investissement PEE'!AK184+'Investissement PEE'!AN184+'Investissement PEE'!AQ184+'Investissement PEE'!AT184+'Investissement PEE'!AW184+'Investissement PEE'!AZ184+'Investissement PEE'!BC184+'Investissement PEE'!BF184+'Investissement PEE'!BI184+'Investissement PEE'!BL184</f>
        <v>0</v>
      </c>
      <c r="I181" s="50">
        <f>'Investissement PER'!BC184+'Investissement PER'!AZ184+'Investissement PER'!AW184+'Investissement PER'!AT184+'Investissement PER'!AQ185+'Investissement PER'!AN184+'Investissement PER'!AK184+'Investissement PER'!AH184+'Investissement PER'!BF184+'Investissement PER'!BI184+'Investissement PER'!BL184+'Investissement PER'!BO184+'Investissement PER'!AE184</f>
        <v>0</v>
      </c>
      <c r="J181" s="269">
        <f t="shared" si="10"/>
        <v>0</v>
      </c>
      <c r="L181" s="267">
        <f t="shared" si="11"/>
        <v>0</v>
      </c>
      <c r="M181" s="57" t="str">
        <f>IF(AND(D181&lt;&gt;'Investissement PEE'!Z184,Synthèse!H181&lt;&gt;'Investissement PEE'!AA184),"Les montants répartis ne correspondent pas aux montants de prime de partage de la valeur et d'abondement dans l'onglet 'Investissement PEE'",IF(D181&lt;&gt;'Investissement PEE'!Z184,"Le montant réparti en prime de partage de la valeur ne correspond pas au montant total de PPV indiqué dans l'onglet 'Investissement PEE'",IF(H181&lt;&gt;'Investissement PEE'!AA184,"Le montant réparti ne correspond pas au montant total d'abondement indiqué dans l'onglet 'PEE'","")))</f>
        <v/>
      </c>
      <c r="N181" s="90" t="str">
        <f>IF(AND(E181&lt;&gt;'Investissement PER'!Z184,Synthèse!I181&lt;&gt;'Investissement PER'!AA184),"Les montants répartis ne correspondent pas aux montants de prime de partage de la valeur et d'abondement dans l'onglet 'Investissement PER'",IF(E181&lt;&gt;'Investissement PER'!Z184,"Le montant réparti en prime de partage de la valeur ne correspond pas au montant total de PPV indiqué dans l'onglet 'Investissement PER'",IF(I181&lt;&gt;'Investissement PER'!AA184,"Le montant réparti ne correspond pas au montant total d'abondement indiqué dans l'onglet 'Investissement PER’","")))</f>
        <v/>
      </c>
    </row>
    <row r="182" spans="1:14" x14ac:dyDescent="0.25">
      <c r="A182" s="58">
        <f>'Investissement PEE'!D185</f>
        <v>0</v>
      </c>
      <c r="B182" s="28">
        <f>'Investissement PEE'!F185</f>
        <v>0</v>
      </c>
      <c r="C182" s="48">
        <f>'Investissement PEE'!H185</f>
        <v>0</v>
      </c>
      <c r="D182" s="56">
        <f>SUM('Investissement PEE'!AD185+'Investissement PEE'!AG185+'Investissement PEE'!AJ185+'Investissement PEE'!AM185+'Investissement PEE'!AP185+'Investissement PEE'!AS185+'Investissement PEE'!AV185+'Investissement PEE'!AY185+'Investissement PEE'!BB185+'Investissement PEE'!BE185+'Investissement PEE'!BH185+'Investissement PEE'!BK185)</f>
        <v>0</v>
      </c>
      <c r="E182" s="49">
        <f>SUM('Investissement PER'!AG185+'Investissement PER'!AJ185+'Investissement PER'!AM185+'Investissement PER'!AP186+'Investissement PER'!AS185+'Investissement PER'!AV185+'Investissement PER'!AY185+'Investissement PER'!BB185+'Investissement PER'!BE185+'Investissement PER'!BH185+'Investissement PER'!BK185+'Investissement PER'!BN185+'Investissement PER'!AD185)</f>
        <v>0</v>
      </c>
      <c r="F182" s="271">
        <f t="shared" si="9"/>
        <v>0</v>
      </c>
      <c r="H182" s="47">
        <f>'Investissement PEE'!AE185+'Investissement PEE'!AH185+'Investissement PEE'!AK185+'Investissement PEE'!AN185+'Investissement PEE'!AQ185+'Investissement PEE'!AT185+'Investissement PEE'!AW185+'Investissement PEE'!AZ185+'Investissement PEE'!BC185+'Investissement PEE'!BF185+'Investissement PEE'!BI185+'Investissement PEE'!BL185</f>
        <v>0</v>
      </c>
      <c r="I182" s="50">
        <f>'Investissement PER'!BC185+'Investissement PER'!AZ185+'Investissement PER'!AW185+'Investissement PER'!AT185+'Investissement PER'!AQ186+'Investissement PER'!AN185+'Investissement PER'!AK185+'Investissement PER'!AH185+'Investissement PER'!BF185+'Investissement PER'!BI185+'Investissement PER'!BL185+'Investissement PER'!BO185+'Investissement PER'!AE185</f>
        <v>0</v>
      </c>
      <c r="J182" s="269">
        <f t="shared" si="10"/>
        <v>0</v>
      </c>
      <c r="L182" s="267">
        <f t="shared" si="11"/>
        <v>0</v>
      </c>
      <c r="M182" s="57" t="str">
        <f>IF(AND(D182&lt;&gt;'Investissement PEE'!Z185,Synthèse!H182&lt;&gt;'Investissement PEE'!AA185),"Les montants répartis ne correspondent pas aux montants de prime de partage de la valeur et d'abondement dans l'onglet 'Investissement PEE'",IF(D182&lt;&gt;'Investissement PEE'!Z185,"Le montant réparti en prime de partage de la valeur ne correspond pas au montant total de PPV indiqué dans l'onglet 'Investissement PEE'",IF(H182&lt;&gt;'Investissement PEE'!AA185,"Le montant réparti ne correspond pas au montant total d'abondement indiqué dans l'onglet 'PEE'","")))</f>
        <v/>
      </c>
      <c r="N182" s="90" t="str">
        <f>IF(AND(E182&lt;&gt;'Investissement PER'!Z185,Synthèse!I182&lt;&gt;'Investissement PER'!AA185),"Les montants répartis ne correspondent pas aux montants de prime de partage de la valeur et d'abondement dans l'onglet 'Investissement PER'",IF(E182&lt;&gt;'Investissement PER'!Z185,"Le montant réparti en prime de partage de la valeur ne correspond pas au montant total de PPV indiqué dans l'onglet 'Investissement PER'",IF(I182&lt;&gt;'Investissement PER'!AA185,"Le montant réparti ne correspond pas au montant total d'abondement indiqué dans l'onglet 'Investissement PER’","")))</f>
        <v/>
      </c>
    </row>
    <row r="183" spans="1:14" x14ac:dyDescent="0.25">
      <c r="A183" s="58">
        <f>'Investissement PEE'!D186</f>
        <v>0</v>
      </c>
      <c r="B183" s="28">
        <f>'Investissement PEE'!F186</f>
        <v>0</v>
      </c>
      <c r="C183" s="48">
        <f>'Investissement PEE'!H186</f>
        <v>0</v>
      </c>
      <c r="D183" s="56">
        <f>SUM('Investissement PEE'!AD186+'Investissement PEE'!AG186+'Investissement PEE'!AJ186+'Investissement PEE'!AM186+'Investissement PEE'!AP186+'Investissement PEE'!AS186+'Investissement PEE'!AV186+'Investissement PEE'!AY186+'Investissement PEE'!BB186+'Investissement PEE'!BE186+'Investissement PEE'!BH186+'Investissement PEE'!BK186)</f>
        <v>0</v>
      </c>
      <c r="E183" s="49">
        <f>SUM('Investissement PER'!AG186+'Investissement PER'!AJ186+'Investissement PER'!AM186+'Investissement PER'!AP187+'Investissement PER'!AS186+'Investissement PER'!AV186+'Investissement PER'!AY186+'Investissement PER'!BB186+'Investissement PER'!BE186+'Investissement PER'!BH186+'Investissement PER'!BK186+'Investissement PER'!BN186+'Investissement PER'!AD186)</f>
        <v>0</v>
      </c>
      <c r="F183" s="271">
        <f t="shared" si="9"/>
        <v>0</v>
      </c>
      <c r="H183" s="47">
        <f>'Investissement PEE'!AE186+'Investissement PEE'!AH186+'Investissement PEE'!AK186+'Investissement PEE'!AN186+'Investissement PEE'!AQ186+'Investissement PEE'!AT186+'Investissement PEE'!AW186+'Investissement PEE'!AZ186+'Investissement PEE'!BC186+'Investissement PEE'!BF186+'Investissement PEE'!BI186+'Investissement PEE'!BL186</f>
        <v>0</v>
      </c>
      <c r="I183" s="50">
        <f>'Investissement PER'!BC186+'Investissement PER'!AZ186+'Investissement PER'!AW186+'Investissement PER'!AT186+'Investissement PER'!AQ187+'Investissement PER'!AN186+'Investissement PER'!AK186+'Investissement PER'!AH186+'Investissement PER'!BF186+'Investissement PER'!BI186+'Investissement PER'!BL186+'Investissement PER'!BO186+'Investissement PER'!AE186</f>
        <v>0</v>
      </c>
      <c r="J183" s="269">
        <f t="shared" si="10"/>
        <v>0</v>
      </c>
      <c r="L183" s="267">
        <f t="shared" si="11"/>
        <v>0</v>
      </c>
      <c r="M183" s="57" t="str">
        <f>IF(AND(D183&lt;&gt;'Investissement PEE'!Z186,Synthèse!H183&lt;&gt;'Investissement PEE'!AA186),"Les montants répartis ne correspondent pas aux montants de prime de partage de la valeur et d'abondement dans l'onglet 'Investissement PEE'",IF(D183&lt;&gt;'Investissement PEE'!Z186,"Le montant réparti en prime de partage de la valeur ne correspond pas au montant total de PPV indiqué dans l'onglet 'Investissement PEE'",IF(H183&lt;&gt;'Investissement PEE'!AA186,"Le montant réparti ne correspond pas au montant total d'abondement indiqué dans l'onglet 'PEE'","")))</f>
        <v/>
      </c>
      <c r="N183" s="90" t="str">
        <f>IF(AND(E183&lt;&gt;'Investissement PER'!Z186,Synthèse!I183&lt;&gt;'Investissement PER'!AA186),"Les montants répartis ne correspondent pas aux montants de prime de partage de la valeur et d'abondement dans l'onglet 'Investissement PER'",IF(E183&lt;&gt;'Investissement PER'!Z186,"Le montant réparti en prime de partage de la valeur ne correspond pas au montant total de PPV indiqué dans l'onglet 'Investissement PER'",IF(I183&lt;&gt;'Investissement PER'!AA186,"Le montant réparti ne correspond pas au montant total d'abondement indiqué dans l'onglet 'Investissement PER’","")))</f>
        <v/>
      </c>
    </row>
    <row r="184" spans="1:14" x14ac:dyDescent="0.25">
      <c r="A184" s="58">
        <f>'Investissement PEE'!D187</f>
        <v>0</v>
      </c>
      <c r="B184" s="28">
        <f>'Investissement PEE'!F187</f>
        <v>0</v>
      </c>
      <c r="C184" s="48">
        <f>'Investissement PEE'!H187</f>
        <v>0</v>
      </c>
      <c r="D184" s="56">
        <f>SUM('Investissement PEE'!AD187+'Investissement PEE'!AG187+'Investissement PEE'!AJ187+'Investissement PEE'!AM187+'Investissement PEE'!AP187+'Investissement PEE'!AS187+'Investissement PEE'!AV187+'Investissement PEE'!AY187+'Investissement PEE'!BB187+'Investissement PEE'!BE187+'Investissement PEE'!BH187+'Investissement PEE'!BK187)</f>
        <v>0</v>
      </c>
      <c r="E184" s="49">
        <f>SUM('Investissement PER'!AG187+'Investissement PER'!AJ187+'Investissement PER'!AM187+'Investissement PER'!AP188+'Investissement PER'!AS187+'Investissement PER'!AV187+'Investissement PER'!AY187+'Investissement PER'!BB187+'Investissement PER'!BE187+'Investissement PER'!BH187+'Investissement PER'!BK187+'Investissement PER'!BN187+'Investissement PER'!AD187)</f>
        <v>0</v>
      </c>
      <c r="F184" s="271">
        <f t="shared" si="9"/>
        <v>0</v>
      </c>
      <c r="H184" s="47">
        <f>'Investissement PEE'!AE187+'Investissement PEE'!AH187+'Investissement PEE'!AK187+'Investissement PEE'!AN187+'Investissement PEE'!AQ187+'Investissement PEE'!AT187+'Investissement PEE'!AW187+'Investissement PEE'!AZ187+'Investissement PEE'!BC187+'Investissement PEE'!BF187+'Investissement PEE'!BI187+'Investissement PEE'!BL187</f>
        <v>0</v>
      </c>
      <c r="I184" s="50">
        <f>'Investissement PER'!BC187+'Investissement PER'!AZ187+'Investissement PER'!AW187+'Investissement PER'!AT187+'Investissement PER'!AQ188+'Investissement PER'!AN187+'Investissement PER'!AK187+'Investissement PER'!AH187+'Investissement PER'!BF187+'Investissement PER'!BI187+'Investissement PER'!BL187+'Investissement PER'!BO187+'Investissement PER'!AE187</f>
        <v>0</v>
      </c>
      <c r="J184" s="269">
        <f t="shared" si="10"/>
        <v>0</v>
      </c>
      <c r="L184" s="267">
        <f t="shared" si="11"/>
        <v>0</v>
      </c>
      <c r="M184" s="57" t="str">
        <f>IF(AND(D184&lt;&gt;'Investissement PEE'!Z187,Synthèse!H184&lt;&gt;'Investissement PEE'!AA187),"Les montants répartis ne correspondent pas aux montants de prime de partage de la valeur et d'abondement dans l'onglet 'Investissement PEE'",IF(D184&lt;&gt;'Investissement PEE'!Z187,"Le montant réparti en prime de partage de la valeur ne correspond pas au montant total de PPV indiqué dans l'onglet 'Investissement PEE'",IF(H184&lt;&gt;'Investissement PEE'!AA187,"Le montant réparti ne correspond pas au montant total d'abondement indiqué dans l'onglet 'PEE'","")))</f>
        <v/>
      </c>
      <c r="N184" s="90" t="str">
        <f>IF(AND(E184&lt;&gt;'Investissement PER'!Z187,Synthèse!I184&lt;&gt;'Investissement PER'!AA187),"Les montants répartis ne correspondent pas aux montants de prime de partage de la valeur et d'abondement dans l'onglet 'Investissement PER'",IF(E184&lt;&gt;'Investissement PER'!Z187,"Le montant réparti en prime de partage de la valeur ne correspond pas au montant total de PPV indiqué dans l'onglet 'Investissement PER'",IF(I184&lt;&gt;'Investissement PER'!AA187,"Le montant réparti ne correspond pas au montant total d'abondement indiqué dans l'onglet 'Investissement PER’","")))</f>
        <v/>
      </c>
    </row>
    <row r="185" spans="1:14" x14ac:dyDescent="0.25">
      <c r="A185" s="58">
        <f>'Investissement PEE'!D188</f>
        <v>0</v>
      </c>
      <c r="B185" s="28">
        <f>'Investissement PEE'!F188</f>
        <v>0</v>
      </c>
      <c r="C185" s="48">
        <f>'Investissement PEE'!H188</f>
        <v>0</v>
      </c>
      <c r="D185" s="56">
        <f>SUM('Investissement PEE'!AD188+'Investissement PEE'!AG188+'Investissement PEE'!AJ188+'Investissement PEE'!AM188+'Investissement PEE'!AP188+'Investissement PEE'!AS188+'Investissement PEE'!AV188+'Investissement PEE'!AY188+'Investissement PEE'!BB188+'Investissement PEE'!BE188+'Investissement PEE'!BH188+'Investissement PEE'!BK188)</f>
        <v>0</v>
      </c>
      <c r="E185" s="49">
        <f>SUM('Investissement PER'!AG188+'Investissement PER'!AJ188+'Investissement PER'!AM188+'Investissement PER'!AP189+'Investissement PER'!AS188+'Investissement PER'!AV188+'Investissement PER'!AY188+'Investissement PER'!BB188+'Investissement PER'!BE188+'Investissement PER'!BH188+'Investissement PER'!BK188+'Investissement PER'!BN188+'Investissement PER'!AD188)</f>
        <v>0</v>
      </c>
      <c r="F185" s="271">
        <f t="shared" si="9"/>
        <v>0</v>
      </c>
      <c r="H185" s="47">
        <f>'Investissement PEE'!AE188+'Investissement PEE'!AH188+'Investissement PEE'!AK188+'Investissement PEE'!AN188+'Investissement PEE'!AQ188+'Investissement PEE'!AT188+'Investissement PEE'!AW188+'Investissement PEE'!AZ188+'Investissement PEE'!BC188+'Investissement PEE'!BF188+'Investissement PEE'!BI188+'Investissement PEE'!BL188</f>
        <v>0</v>
      </c>
      <c r="I185" s="50">
        <f>'Investissement PER'!BC188+'Investissement PER'!AZ188+'Investissement PER'!AW188+'Investissement PER'!AT188+'Investissement PER'!AQ189+'Investissement PER'!AN188+'Investissement PER'!AK188+'Investissement PER'!AH188+'Investissement PER'!BF188+'Investissement PER'!BI188+'Investissement PER'!BL188+'Investissement PER'!BO188+'Investissement PER'!AE188</f>
        <v>0</v>
      </c>
      <c r="J185" s="269">
        <f t="shared" si="10"/>
        <v>0</v>
      </c>
      <c r="L185" s="267">
        <f t="shared" si="11"/>
        <v>0</v>
      </c>
      <c r="M185" s="57" t="str">
        <f>IF(AND(D185&lt;&gt;'Investissement PEE'!Z188,Synthèse!H185&lt;&gt;'Investissement PEE'!AA188),"Les montants répartis ne correspondent pas aux montants de prime de partage de la valeur et d'abondement dans l'onglet 'Investissement PEE'",IF(D185&lt;&gt;'Investissement PEE'!Z188,"Le montant réparti en prime de partage de la valeur ne correspond pas au montant total de PPV indiqué dans l'onglet 'Investissement PEE'",IF(H185&lt;&gt;'Investissement PEE'!AA188,"Le montant réparti ne correspond pas au montant total d'abondement indiqué dans l'onglet 'PEE'","")))</f>
        <v/>
      </c>
      <c r="N185" s="90" t="str">
        <f>IF(AND(E185&lt;&gt;'Investissement PER'!Z188,Synthèse!I185&lt;&gt;'Investissement PER'!AA188),"Les montants répartis ne correspondent pas aux montants de prime de partage de la valeur et d'abondement dans l'onglet 'Investissement PER'",IF(E185&lt;&gt;'Investissement PER'!Z188,"Le montant réparti en prime de partage de la valeur ne correspond pas au montant total de PPV indiqué dans l'onglet 'Investissement PER'",IF(I185&lt;&gt;'Investissement PER'!AA188,"Le montant réparti ne correspond pas au montant total d'abondement indiqué dans l'onglet 'Investissement PER’","")))</f>
        <v/>
      </c>
    </row>
    <row r="186" spans="1:14" x14ac:dyDescent="0.25">
      <c r="A186" s="58">
        <f>'Investissement PEE'!D189</f>
        <v>0</v>
      </c>
      <c r="B186" s="28">
        <f>'Investissement PEE'!F189</f>
        <v>0</v>
      </c>
      <c r="C186" s="48">
        <f>'Investissement PEE'!H189</f>
        <v>0</v>
      </c>
      <c r="D186" s="56">
        <f>SUM('Investissement PEE'!AD189+'Investissement PEE'!AG189+'Investissement PEE'!AJ189+'Investissement PEE'!AM189+'Investissement PEE'!AP189+'Investissement PEE'!AS189+'Investissement PEE'!AV189+'Investissement PEE'!AY189+'Investissement PEE'!BB189+'Investissement PEE'!BE189+'Investissement PEE'!BH189+'Investissement PEE'!BK189)</f>
        <v>0</v>
      </c>
      <c r="E186" s="49">
        <f>SUM('Investissement PER'!AG189+'Investissement PER'!AJ189+'Investissement PER'!AM189+'Investissement PER'!AP190+'Investissement PER'!AS189+'Investissement PER'!AV189+'Investissement PER'!AY189+'Investissement PER'!BB189+'Investissement PER'!BE189+'Investissement PER'!BH189+'Investissement PER'!BK189+'Investissement PER'!BN189+'Investissement PER'!AD189)</f>
        <v>0</v>
      </c>
      <c r="F186" s="271">
        <f t="shared" si="9"/>
        <v>0</v>
      </c>
      <c r="H186" s="47">
        <f>'Investissement PEE'!AE189+'Investissement PEE'!AH189+'Investissement PEE'!AK189+'Investissement PEE'!AN189+'Investissement PEE'!AQ189+'Investissement PEE'!AT189+'Investissement PEE'!AW189+'Investissement PEE'!AZ189+'Investissement PEE'!BC189+'Investissement PEE'!BF189+'Investissement PEE'!BI189+'Investissement PEE'!BL189</f>
        <v>0</v>
      </c>
      <c r="I186" s="50">
        <f>'Investissement PER'!BC189+'Investissement PER'!AZ189+'Investissement PER'!AW189+'Investissement PER'!AT189+'Investissement PER'!AQ190+'Investissement PER'!AN189+'Investissement PER'!AK189+'Investissement PER'!AH189+'Investissement PER'!BF189+'Investissement PER'!BI189+'Investissement PER'!BL189+'Investissement PER'!BO189+'Investissement PER'!AE189</f>
        <v>0</v>
      </c>
      <c r="J186" s="269">
        <f t="shared" si="10"/>
        <v>0</v>
      </c>
      <c r="L186" s="267">
        <f t="shared" si="11"/>
        <v>0</v>
      </c>
      <c r="M186" s="57" t="str">
        <f>IF(AND(D186&lt;&gt;'Investissement PEE'!Z189,Synthèse!H186&lt;&gt;'Investissement PEE'!AA189),"Les montants répartis ne correspondent pas aux montants de prime de partage de la valeur et d'abondement dans l'onglet 'Investissement PEE'",IF(D186&lt;&gt;'Investissement PEE'!Z189,"Le montant réparti en prime de partage de la valeur ne correspond pas au montant total de PPV indiqué dans l'onglet 'Investissement PEE'",IF(H186&lt;&gt;'Investissement PEE'!AA189,"Le montant réparti ne correspond pas au montant total d'abondement indiqué dans l'onglet 'PEE'","")))</f>
        <v/>
      </c>
      <c r="N186" s="90" t="str">
        <f>IF(AND(E186&lt;&gt;'Investissement PER'!Z189,Synthèse!I186&lt;&gt;'Investissement PER'!AA189),"Les montants répartis ne correspondent pas aux montants de prime de partage de la valeur et d'abondement dans l'onglet 'Investissement PER'",IF(E186&lt;&gt;'Investissement PER'!Z189,"Le montant réparti en prime de partage de la valeur ne correspond pas au montant total de PPV indiqué dans l'onglet 'Investissement PER'",IF(I186&lt;&gt;'Investissement PER'!AA189,"Le montant réparti ne correspond pas au montant total d'abondement indiqué dans l'onglet 'Investissement PER’","")))</f>
        <v/>
      </c>
    </row>
    <row r="187" spans="1:14" x14ac:dyDescent="0.25">
      <c r="A187" s="58">
        <f>'Investissement PEE'!D190</f>
        <v>0</v>
      </c>
      <c r="B187" s="28">
        <f>'Investissement PEE'!F190</f>
        <v>0</v>
      </c>
      <c r="C187" s="48">
        <f>'Investissement PEE'!H190</f>
        <v>0</v>
      </c>
      <c r="D187" s="56">
        <f>SUM('Investissement PEE'!AD190+'Investissement PEE'!AG190+'Investissement PEE'!AJ190+'Investissement PEE'!AM190+'Investissement PEE'!AP190+'Investissement PEE'!AS190+'Investissement PEE'!AV190+'Investissement PEE'!AY190+'Investissement PEE'!BB190+'Investissement PEE'!BE190+'Investissement PEE'!BH190+'Investissement PEE'!BK190)</f>
        <v>0</v>
      </c>
      <c r="E187" s="49">
        <f>SUM('Investissement PER'!AG190+'Investissement PER'!AJ190+'Investissement PER'!AM190+'Investissement PER'!AP191+'Investissement PER'!AS190+'Investissement PER'!AV190+'Investissement PER'!AY190+'Investissement PER'!BB190+'Investissement PER'!BE190+'Investissement PER'!BH190+'Investissement PER'!BK190+'Investissement PER'!BN190+'Investissement PER'!AD190)</f>
        <v>0</v>
      </c>
      <c r="F187" s="271">
        <f t="shared" si="9"/>
        <v>0</v>
      </c>
      <c r="H187" s="47">
        <f>'Investissement PEE'!AE190+'Investissement PEE'!AH190+'Investissement PEE'!AK190+'Investissement PEE'!AN190+'Investissement PEE'!AQ190+'Investissement PEE'!AT190+'Investissement PEE'!AW190+'Investissement PEE'!AZ190+'Investissement PEE'!BC190+'Investissement PEE'!BF190+'Investissement PEE'!BI190+'Investissement PEE'!BL190</f>
        <v>0</v>
      </c>
      <c r="I187" s="50">
        <f>'Investissement PER'!BC190+'Investissement PER'!AZ190+'Investissement PER'!AW190+'Investissement PER'!AT190+'Investissement PER'!AQ191+'Investissement PER'!AN190+'Investissement PER'!AK190+'Investissement PER'!AH190+'Investissement PER'!BF190+'Investissement PER'!BI190+'Investissement PER'!BL190+'Investissement PER'!BO190+'Investissement PER'!AE190</f>
        <v>0</v>
      </c>
      <c r="J187" s="269">
        <f t="shared" si="10"/>
        <v>0</v>
      </c>
      <c r="L187" s="267">
        <f t="shared" si="11"/>
        <v>0</v>
      </c>
      <c r="M187" s="57" t="str">
        <f>IF(AND(D187&lt;&gt;'Investissement PEE'!Z190,Synthèse!H187&lt;&gt;'Investissement PEE'!AA190),"Les montants répartis ne correspondent pas aux montants de prime de partage de la valeur et d'abondement dans l'onglet 'Investissement PEE'",IF(D187&lt;&gt;'Investissement PEE'!Z190,"Le montant réparti en prime de partage de la valeur ne correspond pas au montant total de PPV indiqué dans l'onglet 'Investissement PEE'",IF(H187&lt;&gt;'Investissement PEE'!AA190,"Le montant réparti ne correspond pas au montant total d'abondement indiqué dans l'onglet 'PEE'","")))</f>
        <v/>
      </c>
      <c r="N187" s="90" t="str">
        <f>IF(AND(E187&lt;&gt;'Investissement PER'!Z190,Synthèse!I187&lt;&gt;'Investissement PER'!AA190),"Les montants répartis ne correspondent pas aux montants de prime de partage de la valeur et d'abondement dans l'onglet 'Investissement PER'",IF(E187&lt;&gt;'Investissement PER'!Z190,"Le montant réparti en prime de partage de la valeur ne correspond pas au montant total de PPV indiqué dans l'onglet 'Investissement PER'",IF(I187&lt;&gt;'Investissement PER'!AA190,"Le montant réparti ne correspond pas au montant total d'abondement indiqué dans l'onglet 'Investissement PER’","")))</f>
        <v/>
      </c>
    </row>
    <row r="188" spans="1:14" x14ac:dyDescent="0.25">
      <c r="A188" s="58">
        <f>'Investissement PEE'!D191</f>
        <v>0</v>
      </c>
      <c r="B188" s="28">
        <f>'Investissement PEE'!F191</f>
        <v>0</v>
      </c>
      <c r="C188" s="48">
        <f>'Investissement PEE'!H191</f>
        <v>0</v>
      </c>
      <c r="D188" s="56">
        <f>SUM('Investissement PEE'!AD191+'Investissement PEE'!AG191+'Investissement PEE'!AJ191+'Investissement PEE'!AM191+'Investissement PEE'!AP191+'Investissement PEE'!AS191+'Investissement PEE'!AV191+'Investissement PEE'!AY191+'Investissement PEE'!BB191+'Investissement PEE'!BE191+'Investissement PEE'!BH191+'Investissement PEE'!BK191)</f>
        <v>0</v>
      </c>
      <c r="E188" s="49">
        <f>SUM('Investissement PER'!AG191+'Investissement PER'!AJ191+'Investissement PER'!AM191+'Investissement PER'!AP192+'Investissement PER'!AS191+'Investissement PER'!AV191+'Investissement PER'!AY191+'Investissement PER'!BB191+'Investissement PER'!BE191+'Investissement PER'!BH191+'Investissement PER'!BK191+'Investissement PER'!BN191+'Investissement PER'!AD191)</f>
        <v>0</v>
      </c>
      <c r="F188" s="271">
        <f t="shared" si="9"/>
        <v>0</v>
      </c>
      <c r="H188" s="47">
        <f>'Investissement PEE'!AE191+'Investissement PEE'!AH191+'Investissement PEE'!AK191+'Investissement PEE'!AN191+'Investissement PEE'!AQ191+'Investissement PEE'!AT191+'Investissement PEE'!AW191+'Investissement PEE'!AZ191+'Investissement PEE'!BC191+'Investissement PEE'!BF191+'Investissement PEE'!BI191+'Investissement PEE'!BL191</f>
        <v>0</v>
      </c>
      <c r="I188" s="50">
        <f>'Investissement PER'!BC191+'Investissement PER'!AZ191+'Investissement PER'!AW191+'Investissement PER'!AT191+'Investissement PER'!AQ192+'Investissement PER'!AN191+'Investissement PER'!AK191+'Investissement PER'!AH191+'Investissement PER'!BF191+'Investissement PER'!BI191+'Investissement PER'!BL191+'Investissement PER'!BO191+'Investissement PER'!AE191</f>
        <v>0</v>
      </c>
      <c r="J188" s="269">
        <f t="shared" si="10"/>
        <v>0</v>
      </c>
      <c r="L188" s="267">
        <f t="shared" si="11"/>
        <v>0</v>
      </c>
      <c r="M188" s="57" t="str">
        <f>IF(AND(D188&lt;&gt;'Investissement PEE'!Z191,Synthèse!H188&lt;&gt;'Investissement PEE'!AA191),"Les montants répartis ne correspondent pas aux montants de prime de partage de la valeur et d'abondement dans l'onglet 'Investissement PEE'",IF(D188&lt;&gt;'Investissement PEE'!Z191,"Le montant réparti en prime de partage de la valeur ne correspond pas au montant total de PPV indiqué dans l'onglet 'Investissement PEE'",IF(H188&lt;&gt;'Investissement PEE'!AA191,"Le montant réparti ne correspond pas au montant total d'abondement indiqué dans l'onglet 'PEE'","")))</f>
        <v/>
      </c>
      <c r="N188" s="90" t="str">
        <f>IF(AND(E188&lt;&gt;'Investissement PER'!Z191,Synthèse!I188&lt;&gt;'Investissement PER'!AA191),"Les montants répartis ne correspondent pas aux montants de prime de partage de la valeur et d'abondement dans l'onglet 'Investissement PER'",IF(E188&lt;&gt;'Investissement PER'!Z191,"Le montant réparti en prime de partage de la valeur ne correspond pas au montant total de PPV indiqué dans l'onglet 'Investissement PER'",IF(I188&lt;&gt;'Investissement PER'!AA191,"Le montant réparti ne correspond pas au montant total d'abondement indiqué dans l'onglet 'Investissement PER’","")))</f>
        <v/>
      </c>
    </row>
    <row r="189" spans="1:14" x14ac:dyDescent="0.25">
      <c r="A189" s="58">
        <f>'Investissement PEE'!D192</f>
        <v>0</v>
      </c>
      <c r="B189" s="28">
        <f>'Investissement PEE'!F192</f>
        <v>0</v>
      </c>
      <c r="C189" s="48">
        <f>'Investissement PEE'!H192</f>
        <v>0</v>
      </c>
      <c r="D189" s="56">
        <f>SUM('Investissement PEE'!AD192+'Investissement PEE'!AG192+'Investissement PEE'!AJ192+'Investissement PEE'!AM192+'Investissement PEE'!AP192+'Investissement PEE'!AS192+'Investissement PEE'!AV192+'Investissement PEE'!AY192+'Investissement PEE'!BB192+'Investissement PEE'!BE192+'Investissement PEE'!BH192+'Investissement PEE'!BK192)</f>
        <v>0</v>
      </c>
      <c r="E189" s="49">
        <f>SUM('Investissement PER'!AG192+'Investissement PER'!AJ192+'Investissement PER'!AM192+'Investissement PER'!AP193+'Investissement PER'!AS192+'Investissement PER'!AV192+'Investissement PER'!AY192+'Investissement PER'!BB192+'Investissement PER'!BE192+'Investissement PER'!BH192+'Investissement PER'!BK192+'Investissement PER'!BN192+'Investissement PER'!AD192)</f>
        <v>0</v>
      </c>
      <c r="F189" s="271">
        <f t="shared" si="9"/>
        <v>0</v>
      </c>
      <c r="H189" s="47">
        <f>'Investissement PEE'!AE192+'Investissement PEE'!AH192+'Investissement PEE'!AK192+'Investissement PEE'!AN192+'Investissement PEE'!AQ192+'Investissement PEE'!AT192+'Investissement PEE'!AW192+'Investissement PEE'!AZ192+'Investissement PEE'!BC192+'Investissement PEE'!BF192+'Investissement PEE'!BI192+'Investissement PEE'!BL192</f>
        <v>0</v>
      </c>
      <c r="I189" s="50">
        <f>'Investissement PER'!BC192+'Investissement PER'!AZ192+'Investissement PER'!AW192+'Investissement PER'!AT192+'Investissement PER'!AQ193+'Investissement PER'!AN192+'Investissement PER'!AK192+'Investissement PER'!AH192+'Investissement PER'!BF192+'Investissement PER'!BI192+'Investissement PER'!BL192+'Investissement PER'!BO192+'Investissement PER'!AE192</f>
        <v>0</v>
      </c>
      <c r="J189" s="269">
        <f t="shared" si="10"/>
        <v>0</v>
      </c>
      <c r="L189" s="267">
        <f t="shared" si="11"/>
        <v>0</v>
      </c>
      <c r="M189" s="57" t="str">
        <f>IF(AND(D189&lt;&gt;'Investissement PEE'!Z192,Synthèse!H189&lt;&gt;'Investissement PEE'!AA192),"Les montants répartis ne correspondent pas aux montants de prime de partage de la valeur et d'abondement dans l'onglet 'Investissement PEE'",IF(D189&lt;&gt;'Investissement PEE'!Z192,"Le montant réparti en prime de partage de la valeur ne correspond pas au montant total de PPV indiqué dans l'onglet 'Investissement PEE'",IF(H189&lt;&gt;'Investissement PEE'!AA192,"Le montant réparti ne correspond pas au montant total d'abondement indiqué dans l'onglet 'PEE'","")))</f>
        <v/>
      </c>
      <c r="N189" s="90" t="str">
        <f>IF(AND(E189&lt;&gt;'Investissement PER'!Z192,Synthèse!I189&lt;&gt;'Investissement PER'!AA192),"Les montants répartis ne correspondent pas aux montants de prime de partage de la valeur et d'abondement dans l'onglet 'Investissement PER'",IF(E189&lt;&gt;'Investissement PER'!Z192,"Le montant réparti en prime de partage de la valeur ne correspond pas au montant total de PPV indiqué dans l'onglet 'Investissement PER'",IF(I189&lt;&gt;'Investissement PER'!AA192,"Le montant réparti ne correspond pas au montant total d'abondement indiqué dans l'onglet 'Investissement PER’","")))</f>
        <v/>
      </c>
    </row>
    <row r="190" spans="1:14" x14ac:dyDescent="0.25">
      <c r="A190" s="58">
        <f>'Investissement PEE'!D193</f>
        <v>0</v>
      </c>
      <c r="B190" s="28">
        <f>'Investissement PEE'!F193</f>
        <v>0</v>
      </c>
      <c r="C190" s="48">
        <f>'Investissement PEE'!H193</f>
        <v>0</v>
      </c>
      <c r="D190" s="56">
        <f>SUM('Investissement PEE'!AD193+'Investissement PEE'!AG193+'Investissement PEE'!AJ193+'Investissement PEE'!AM193+'Investissement PEE'!AP193+'Investissement PEE'!AS193+'Investissement PEE'!AV193+'Investissement PEE'!AY193+'Investissement PEE'!BB193+'Investissement PEE'!BE193+'Investissement PEE'!BH193+'Investissement PEE'!BK193)</f>
        <v>0</v>
      </c>
      <c r="E190" s="49">
        <f>SUM('Investissement PER'!AG193+'Investissement PER'!AJ193+'Investissement PER'!AM193+'Investissement PER'!AP194+'Investissement PER'!AS193+'Investissement PER'!AV193+'Investissement PER'!AY193+'Investissement PER'!BB193+'Investissement PER'!BE193+'Investissement PER'!BH193+'Investissement PER'!BK193+'Investissement PER'!BN193+'Investissement PER'!AD193)</f>
        <v>0</v>
      </c>
      <c r="F190" s="271">
        <f t="shared" si="9"/>
        <v>0</v>
      </c>
      <c r="H190" s="47">
        <f>'Investissement PEE'!AE193+'Investissement PEE'!AH193+'Investissement PEE'!AK193+'Investissement PEE'!AN193+'Investissement PEE'!AQ193+'Investissement PEE'!AT193+'Investissement PEE'!AW193+'Investissement PEE'!AZ193+'Investissement PEE'!BC193+'Investissement PEE'!BF193+'Investissement PEE'!BI193+'Investissement PEE'!BL193</f>
        <v>0</v>
      </c>
      <c r="I190" s="50">
        <f>'Investissement PER'!BC193+'Investissement PER'!AZ193+'Investissement PER'!AW193+'Investissement PER'!AT193+'Investissement PER'!AQ194+'Investissement PER'!AN193+'Investissement PER'!AK193+'Investissement PER'!AH193+'Investissement PER'!BF193+'Investissement PER'!BI193+'Investissement PER'!BL193+'Investissement PER'!BO193+'Investissement PER'!AE193</f>
        <v>0</v>
      </c>
      <c r="J190" s="269">
        <f t="shared" si="10"/>
        <v>0</v>
      </c>
      <c r="L190" s="267">
        <f t="shared" si="11"/>
        <v>0</v>
      </c>
      <c r="M190" s="57" t="str">
        <f>IF(AND(D190&lt;&gt;'Investissement PEE'!Z193,Synthèse!H190&lt;&gt;'Investissement PEE'!AA193),"Les montants répartis ne correspondent pas aux montants de prime de partage de la valeur et d'abondement dans l'onglet 'Investissement PEE'",IF(D190&lt;&gt;'Investissement PEE'!Z193,"Le montant réparti en prime de partage de la valeur ne correspond pas au montant total de PPV indiqué dans l'onglet 'Investissement PEE'",IF(H190&lt;&gt;'Investissement PEE'!AA193,"Le montant réparti ne correspond pas au montant total d'abondement indiqué dans l'onglet 'PEE'","")))</f>
        <v/>
      </c>
      <c r="N190" s="90" t="str">
        <f>IF(AND(E190&lt;&gt;'Investissement PER'!Z193,Synthèse!I190&lt;&gt;'Investissement PER'!AA193),"Les montants répartis ne correspondent pas aux montants de prime de partage de la valeur et d'abondement dans l'onglet 'Investissement PER'",IF(E190&lt;&gt;'Investissement PER'!Z193,"Le montant réparti en prime de partage de la valeur ne correspond pas au montant total de PPV indiqué dans l'onglet 'Investissement PER'",IF(I190&lt;&gt;'Investissement PER'!AA193,"Le montant réparti ne correspond pas au montant total d'abondement indiqué dans l'onglet 'Investissement PER’","")))</f>
        <v/>
      </c>
    </row>
    <row r="191" spans="1:14" x14ac:dyDescent="0.25">
      <c r="A191" s="58">
        <f>'Investissement PEE'!D194</f>
        <v>0</v>
      </c>
      <c r="B191" s="28">
        <f>'Investissement PEE'!F194</f>
        <v>0</v>
      </c>
      <c r="C191" s="48">
        <f>'Investissement PEE'!H194</f>
        <v>0</v>
      </c>
      <c r="D191" s="56">
        <f>SUM('Investissement PEE'!AD194+'Investissement PEE'!AG194+'Investissement PEE'!AJ194+'Investissement PEE'!AM194+'Investissement PEE'!AP194+'Investissement PEE'!AS194+'Investissement PEE'!AV194+'Investissement PEE'!AY194+'Investissement PEE'!BB194+'Investissement PEE'!BE194+'Investissement PEE'!BH194+'Investissement PEE'!BK194)</f>
        <v>0</v>
      </c>
      <c r="E191" s="49">
        <f>SUM('Investissement PER'!AG194+'Investissement PER'!AJ194+'Investissement PER'!AM194+'Investissement PER'!AP195+'Investissement PER'!AS194+'Investissement PER'!AV194+'Investissement PER'!AY194+'Investissement PER'!BB194+'Investissement PER'!BE194+'Investissement PER'!BH194+'Investissement PER'!BK194+'Investissement PER'!BN194+'Investissement PER'!AD194)</f>
        <v>0</v>
      </c>
      <c r="F191" s="271">
        <f t="shared" si="9"/>
        <v>0</v>
      </c>
      <c r="H191" s="47">
        <f>'Investissement PEE'!AE194+'Investissement PEE'!AH194+'Investissement PEE'!AK194+'Investissement PEE'!AN194+'Investissement PEE'!AQ194+'Investissement PEE'!AT194+'Investissement PEE'!AW194+'Investissement PEE'!AZ194+'Investissement PEE'!BC194+'Investissement PEE'!BF194+'Investissement PEE'!BI194+'Investissement PEE'!BL194</f>
        <v>0</v>
      </c>
      <c r="I191" s="50">
        <f>'Investissement PER'!BC194+'Investissement PER'!AZ194+'Investissement PER'!AW194+'Investissement PER'!AT194+'Investissement PER'!AQ195+'Investissement PER'!AN194+'Investissement PER'!AK194+'Investissement PER'!AH194+'Investissement PER'!BF194+'Investissement PER'!BI194+'Investissement PER'!BL194+'Investissement PER'!BO194+'Investissement PER'!AE194</f>
        <v>0</v>
      </c>
      <c r="J191" s="269">
        <f t="shared" si="10"/>
        <v>0</v>
      </c>
      <c r="L191" s="267">
        <f t="shared" si="11"/>
        <v>0</v>
      </c>
      <c r="M191" s="57" t="str">
        <f>IF(AND(D191&lt;&gt;'Investissement PEE'!Z194,Synthèse!H191&lt;&gt;'Investissement PEE'!AA194),"Les montants répartis ne correspondent pas aux montants de prime de partage de la valeur et d'abondement dans l'onglet 'Investissement PEE'",IF(D191&lt;&gt;'Investissement PEE'!Z194,"Le montant réparti en prime de partage de la valeur ne correspond pas au montant total de PPV indiqué dans l'onglet 'Investissement PEE'",IF(H191&lt;&gt;'Investissement PEE'!AA194,"Le montant réparti ne correspond pas au montant total d'abondement indiqué dans l'onglet 'PEE'","")))</f>
        <v/>
      </c>
      <c r="N191" s="90" t="str">
        <f>IF(AND(E191&lt;&gt;'Investissement PER'!Z194,Synthèse!I191&lt;&gt;'Investissement PER'!AA194),"Les montants répartis ne correspondent pas aux montants de prime de partage de la valeur et d'abondement dans l'onglet 'Investissement PER'",IF(E191&lt;&gt;'Investissement PER'!Z194,"Le montant réparti en prime de partage de la valeur ne correspond pas au montant total de PPV indiqué dans l'onglet 'Investissement PER'",IF(I191&lt;&gt;'Investissement PER'!AA194,"Le montant réparti ne correspond pas au montant total d'abondement indiqué dans l'onglet 'Investissement PER’","")))</f>
        <v/>
      </c>
    </row>
    <row r="192" spans="1:14" x14ac:dyDescent="0.25">
      <c r="A192" s="58">
        <f>'Investissement PEE'!D195</f>
        <v>0</v>
      </c>
      <c r="B192" s="28">
        <f>'Investissement PEE'!F195</f>
        <v>0</v>
      </c>
      <c r="C192" s="48">
        <f>'Investissement PEE'!H195</f>
        <v>0</v>
      </c>
      <c r="D192" s="56">
        <f>SUM('Investissement PEE'!AD195+'Investissement PEE'!AG195+'Investissement PEE'!AJ195+'Investissement PEE'!AM195+'Investissement PEE'!AP195+'Investissement PEE'!AS195+'Investissement PEE'!AV195+'Investissement PEE'!AY195+'Investissement PEE'!BB195+'Investissement PEE'!BE195+'Investissement PEE'!BH195+'Investissement PEE'!BK195)</f>
        <v>0</v>
      </c>
      <c r="E192" s="49">
        <f>SUM('Investissement PER'!AG195+'Investissement PER'!AJ195+'Investissement PER'!AM195+'Investissement PER'!AP196+'Investissement PER'!AS195+'Investissement PER'!AV195+'Investissement PER'!AY195+'Investissement PER'!BB195+'Investissement PER'!BE195+'Investissement PER'!BH195+'Investissement PER'!BK195+'Investissement PER'!BN195+'Investissement PER'!AD195)</f>
        <v>0</v>
      </c>
      <c r="F192" s="271">
        <f t="shared" si="9"/>
        <v>0</v>
      </c>
      <c r="H192" s="47">
        <f>'Investissement PEE'!AE195+'Investissement PEE'!AH195+'Investissement PEE'!AK195+'Investissement PEE'!AN195+'Investissement PEE'!AQ195+'Investissement PEE'!AT195+'Investissement PEE'!AW195+'Investissement PEE'!AZ195+'Investissement PEE'!BC195+'Investissement PEE'!BF195+'Investissement PEE'!BI195+'Investissement PEE'!BL195</f>
        <v>0</v>
      </c>
      <c r="I192" s="50">
        <f>'Investissement PER'!BC195+'Investissement PER'!AZ195+'Investissement PER'!AW195+'Investissement PER'!AT195+'Investissement PER'!AQ196+'Investissement PER'!AN195+'Investissement PER'!AK195+'Investissement PER'!AH195+'Investissement PER'!BF195+'Investissement PER'!BI195+'Investissement PER'!BL195+'Investissement PER'!BO195+'Investissement PER'!AE195</f>
        <v>0</v>
      </c>
      <c r="J192" s="269">
        <f t="shared" si="10"/>
        <v>0</v>
      </c>
      <c r="L192" s="267">
        <f t="shared" si="11"/>
        <v>0</v>
      </c>
      <c r="M192" s="57" t="str">
        <f>IF(AND(D192&lt;&gt;'Investissement PEE'!Z195,Synthèse!H192&lt;&gt;'Investissement PEE'!AA195),"Les montants répartis ne correspondent pas aux montants de prime de partage de la valeur et d'abondement dans l'onglet 'Investissement PEE'",IF(D192&lt;&gt;'Investissement PEE'!Z195,"Le montant réparti en prime de partage de la valeur ne correspond pas au montant total de PPV indiqué dans l'onglet 'Investissement PEE'",IF(H192&lt;&gt;'Investissement PEE'!AA195,"Le montant réparti ne correspond pas au montant total d'abondement indiqué dans l'onglet 'PEE'","")))</f>
        <v/>
      </c>
      <c r="N192" s="90" t="str">
        <f>IF(AND(E192&lt;&gt;'Investissement PER'!Z195,Synthèse!I192&lt;&gt;'Investissement PER'!AA195),"Les montants répartis ne correspondent pas aux montants de prime de partage de la valeur et d'abondement dans l'onglet 'Investissement PER'",IF(E192&lt;&gt;'Investissement PER'!Z195,"Le montant réparti en prime de partage de la valeur ne correspond pas au montant total de PPV indiqué dans l'onglet 'Investissement PER'",IF(I192&lt;&gt;'Investissement PER'!AA195,"Le montant réparti ne correspond pas au montant total d'abondement indiqué dans l'onglet 'Investissement PER’","")))</f>
        <v/>
      </c>
    </row>
    <row r="193" spans="1:14" x14ac:dyDescent="0.25">
      <c r="A193" s="58">
        <f>'Investissement PEE'!D196</f>
        <v>0</v>
      </c>
      <c r="B193" s="28">
        <f>'Investissement PEE'!F196</f>
        <v>0</v>
      </c>
      <c r="C193" s="48">
        <f>'Investissement PEE'!H196</f>
        <v>0</v>
      </c>
      <c r="D193" s="56">
        <f>SUM('Investissement PEE'!AD196+'Investissement PEE'!AG196+'Investissement PEE'!AJ196+'Investissement PEE'!AM196+'Investissement PEE'!AP196+'Investissement PEE'!AS196+'Investissement PEE'!AV196+'Investissement PEE'!AY196+'Investissement PEE'!BB196+'Investissement PEE'!BE196+'Investissement PEE'!BH196+'Investissement PEE'!BK196)</f>
        <v>0</v>
      </c>
      <c r="E193" s="49">
        <f>SUM('Investissement PER'!AG196+'Investissement PER'!AJ196+'Investissement PER'!AM196+'Investissement PER'!AP197+'Investissement PER'!AS196+'Investissement PER'!AV196+'Investissement PER'!AY196+'Investissement PER'!BB196+'Investissement PER'!BE196+'Investissement PER'!BH196+'Investissement PER'!BK196+'Investissement PER'!BN196+'Investissement PER'!AD196)</f>
        <v>0</v>
      </c>
      <c r="F193" s="271">
        <f t="shared" si="9"/>
        <v>0</v>
      </c>
      <c r="H193" s="47">
        <f>'Investissement PEE'!AE196+'Investissement PEE'!AH196+'Investissement PEE'!AK196+'Investissement PEE'!AN196+'Investissement PEE'!AQ196+'Investissement PEE'!AT196+'Investissement PEE'!AW196+'Investissement PEE'!AZ196+'Investissement PEE'!BC196+'Investissement PEE'!BF196+'Investissement PEE'!BI196+'Investissement PEE'!BL196</f>
        <v>0</v>
      </c>
      <c r="I193" s="50">
        <f>'Investissement PER'!BC196+'Investissement PER'!AZ196+'Investissement PER'!AW196+'Investissement PER'!AT196+'Investissement PER'!AQ197+'Investissement PER'!AN196+'Investissement PER'!AK196+'Investissement PER'!AH196+'Investissement PER'!BF196+'Investissement PER'!BI196+'Investissement PER'!BL196+'Investissement PER'!BO196+'Investissement PER'!AE196</f>
        <v>0</v>
      </c>
      <c r="J193" s="269">
        <f t="shared" si="10"/>
        <v>0</v>
      </c>
      <c r="L193" s="267">
        <f t="shared" si="11"/>
        <v>0</v>
      </c>
      <c r="M193" s="57" t="str">
        <f>IF(AND(D193&lt;&gt;'Investissement PEE'!Z196,Synthèse!H193&lt;&gt;'Investissement PEE'!AA196),"Les montants répartis ne correspondent pas aux montants de prime de partage de la valeur et d'abondement dans l'onglet 'Investissement PEE'",IF(D193&lt;&gt;'Investissement PEE'!Z196,"Le montant réparti en prime de partage de la valeur ne correspond pas au montant total de PPV indiqué dans l'onglet 'Investissement PEE'",IF(H193&lt;&gt;'Investissement PEE'!AA196,"Le montant réparti ne correspond pas au montant total d'abondement indiqué dans l'onglet 'PEE'","")))</f>
        <v/>
      </c>
      <c r="N193" s="90" t="str">
        <f>IF(AND(E193&lt;&gt;'Investissement PER'!Z196,Synthèse!I193&lt;&gt;'Investissement PER'!AA196),"Les montants répartis ne correspondent pas aux montants de prime de partage de la valeur et d'abondement dans l'onglet 'Investissement PER'",IF(E193&lt;&gt;'Investissement PER'!Z196,"Le montant réparti en prime de partage de la valeur ne correspond pas au montant total de PPV indiqué dans l'onglet 'Investissement PER'",IF(I193&lt;&gt;'Investissement PER'!AA196,"Le montant réparti ne correspond pas au montant total d'abondement indiqué dans l'onglet 'Investissement PER’","")))</f>
        <v/>
      </c>
    </row>
    <row r="194" spans="1:14" x14ac:dyDescent="0.25">
      <c r="A194" s="58">
        <f>'Investissement PEE'!D197</f>
        <v>0</v>
      </c>
      <c r="B194" s="28">
        <f>'Investissement PEE'!F197</f>
        <v>0</v>
      </c>
      <c r="C194" s="48">
        <f>'Investissement PEE'!H197</f>
        <v>0</v>
      </c>
      <c r="D194" s="56">
        <f>SUM('Investissement PEE'!AD197+'Investissement PEE'!AG197+'Investissement PEE'!AJ197+'Investissement PEE'!AM197+'Investissement PEE'!AP197+'Investissement PEE'!AS197+'Investissement PEE'!AV197+'Investissement PEE'!AY197+'Investissement PEE'!BB197+'Investissement PEE'!BE197+'Investissement PEE'!BH197+'Investissement PEE'!BK197)</f>
        <v>0</v>
      </c>
      <c r="E194" s="49">
        <f>SUM('Investissement PER'!AG197+'Investissement PER'!AJ197+'Investissement PER'!AM197+'Investissement PER'!AP198+'Investissement PER'!AS197+'Investissement PER'!AV197+'Investissement PER'!AY197+'Investissement PER'!BB197+'Investissement PER'!BE197+'Investissement PER'!BH197+'Investissement PER'!BK197+'Investissement PER'!BN197+'Investissement PER'!AD197)</f>
        <v>0</v>
      </c>
      <c r="F194" s="271">
        <f t="shared" si="9"/>
        <v>0</v>
      </c>
      <c r="H194" s="47">
        <f>'Investissement PEE'!AE197+'Investissement PEE'!AH197+'Investissement PEE'!AK197+'Investissement PEE'!AN197+'Investissement PEE'!AQ197+'Investissement PEE'!AT197+'Investissement PEE'!AW197+'Investissement PEE'!AZ197+'Investissement PEE'!BC197+'Investissement PEE'!BF197+'Investissement PEE'!BI197+'Investissement PEE'!BL197</f>
        <v>0</v>
      </c>
      <c r="I194" s="50">
        <f>'Investissement PER'!BC197+'Investissement PER'!AZ197+'Investissement PER'!AW197+'Investissement PER'!AT197+'Investissement PER'!AQ198+'Investissement PER'!AN197+'Investissement PER'!AK197+'Investissement PER'!AH197+'Investissement PER'!BF197+'Investissement PER'!BI197+'Investissement PER'!BL197+'Investissement PER'!BO197+'Investissement PER'!AE197</f>
        <v>0</v>
      </c>
      <c r="J194" s="269">
        <f t="shared" si="10"/>
        <v>0</v>
      </c>
      <c r="L194" s="267">
        <f t="shared" si="11"/>
        <v>0</v>
      </c>
      <c r="M194" s="57" t="str">
        <f>IF(AND(D194&lt;&gt;'Investissement PEE'!Z197,Synthèse!H194&lt;&gt;'Investissement PEE'!AA197),"Les montants répartis ne correspondent pas aux montants de prime de partage de la valeur et d'abondement dans l'onglet 'Investissement PEE'",IF(D194&lt;&gt;'Investissement PEE'!Z197,"Le montant réparti en prime de partage de la valeur ne correspond pas au montant total de PPV indiqué dans l'onglet 'Investissement PEE'",IF(H194&lt;&gt;'Investissement PEE'!AA197,"Le montant réparti ne correspond pas au montant total d'abondement indiqué dans l'onglet 'PEE'","")))</f>
        <v/>
      </c>
      <c r="N194" s="90" t="str">
        <f>IF(AND(E194&lt;&gt;'Investissement PER'!Z197,Synthèse!I194&lt;&gt;'Investissement PER'!AA197),"Les montants répartis ne correspondent pas aux montants de prime de partage de la valeur et d'abondement dans l'onglet 'Investissement PER'",IF(E194&lt;&gt;'Investissement PER'!Z197,"Le montant réparti en prime de partage de la valeur ne correspond pas au montant total de PPV indiqué dans l'onglet 'Investissement PER'",IF(I194&lt;&gt;'Investissement PER'!AA197,"Le montant réparti ne correspond pas au montant total d'abondement indiqué dans l'onglet 'Investissement PER’","")))</f>
        <v/>
      </c>
    </row>
    <row r="195" spans="1:14" x14ac:dyDescent="0.25">
      <c r="A195" s="58">
        <f>'Investissement PEE'!D198</f>
        <v>0</v>
      </c>
      <c r="B195" s="28">
        <f>'Investissement PEE'!F198</f>
        <v>0</v>
      </c>
      <c r="C195" s="48">
        <f>'Investissement PEE'!H198</f>
        <v>0</v>
      </c>
      <c r="D195" s="56">
        <f>SUM('Investissement PEE'!AD198+'Investissement PEE'!AG198+'Investissement PEE'!AJ198+'Investissement PEE'!AM198+'Investissement PEE'!AP198+'Investissement PEE'!AS198+'Investissement PEE'!AV198+'Investissement PEE'!AY198+'Investissement PEE'!BB198+'Investissement PEE'!BE198+'Investissement PEE'!BH198+'Investissement PEE'!BK198)</f>
        <v>0</v>
      </c>
      <c r="E195" s="49">
        <f>SUM('Investissement PER'!AG198+'Investissement PER'!AJ198+'Investissement PER'!AM198+'Investissement PER'!AP199+'Investissement PER'!AS198+'Investissement PER'!AV198+'Investissement PER'!AY198+'Investissement PER'!BB198+'Investissement PER'!BE198+'Investissement PER'!BH198+'Investissement PER'!BK198+'Investissement PER'!BN198+'Investissement PER'!AD198)</f>
        <v>0</v>
      </c>
      <c r="F195" s="271">
        <f t="shared" si="9"/>
        <v>0</v>
      </c>
      <c r="H195" s="47">
        <f>'Investissement PEE'!AE198+'Investissement PEE'!AH198+'Investissement PEE'!AK198+'Investissement PEE'!AN198+'Investissement PEE'!AQ198+'Investissement PEE'!AT198+'Investissement PEE'!AW198+'Investissement PEE'!AZ198+'Investissement PEE'!BC198+'Investissement PEE'!BF198+'Investissement PEE'!BI198+'Investissement PEE'!BL198</f>
        <v>0</v>
      </c>
      <c r="I195" s="50">
        <f>'Investissement PER'!BC198+'Investissement PER'!AZ198+'Investissement PER'!AW198+'Investissement PER'!AT198+'Investissement PER'!AQ199+'Investissement PER'!AN198+'Investissement PER'!AK198+'Investissement PER'!AH198+'Investissement PER'!BF198+'Investissement PER'!BI198+'Investissement PER'!BL198+'Investissement PER'!BO198+'Investissement PER'!AE198</f>
        <v>0</v>
      </c>
      <c r="J195" s="269">
        <f t="shared" si="10"/>
        <v>0</v>
      </c>
      <c r="L195" s="267">
        <f t="shared" si="11"/>
        <v>0</v>
      </c>
      <c r="M195" s="57" t="str">
        <f>IF(AND(D195&lt;&gt;'Investissement PEE'!Z198,Synthèse!H195&lt;&gt;'Investissement PEE'!AA198),"Les montants répartis ne correspondent pas aux montants de prime de partage de la valeur et d'abondement dans l'onglet 'Investissement PEE'",IF(D195&lt;&gt;'Investissement PEE'!Z198,"Le montant réparti en prime de partage de la valeur ne correspond pas au montant total de PPV indiqué dans l'onglet 'Investissement PEE'",IF(H195&lt;&gt;'Investissement PEE'!AA198,"Le montant réparti ne correspond pas au montant total d'abondement indiqué dans l'onglet 'PEE'","")))</f>
        <v/>
      </c>
      <c r="N195" s="90" t="str">
        <f>IF(AND(E195&lt;&gt;'Investissement PER'!Z198,Synthèse!I195&lt;&gt;'Investissement PER'!AA198),"Les montants répartis ne correspondent pas aux montants de prime de partage de la valeur et d'abondement dans l'onglet 'Investissement PER'",IF(E195&lt;&gt;'Investissement PER'!Z198,"Le montant réparti en prime de partage de la valeur ne correspond pas au montant total de PPV indiqué dans l'onglet 'Investissement PER'",IF(I195&lt;&gt;'Investissement PER'!AA198,"Le montant réparti ne correspond pas au montant total d'abondement indiqué dans l'onglet 'Investissement PER’","")))</f>
        <v/>
      </c>
    </row>
    <row r="196" spans="1:14" x14ac:dyDescent="0.25">
      <c r="A196" s="58">
        <f>'Investissement PEE'!D199</f>
        <v>0</v>
      </c>
      <c r="B196" s="28">
        <f>'Investissement PEE'!F199</f>
        <v>0</v>
      </c>
      <c r="C196" s="48">
        <f>'Investissement PEE'!H199</f>
        <v>0</v>
      </c>
      <c r="D196" s="56">
        <f>SUM('Investissement PEE'!AD199+'Investissement PEE'!AG199+'Investissement PEE'!AJ199+'Investissement PEE'!AM199+'Investissement PEE'!AP199+'Investissement PEE'!AS199+'Investissement PEE'!AV199+'Investissement PEE'!AY199+'Investissement PEE'!BB199+'Investissement PEE'!BE199+'Investissement PEE'!BH199+'Investissement PEE'!BK199)</f>
        <v>0</v>
      </c>
      <c r="E196" s="49">
        <f>SUM('Investissement PER'!AG199+'Investissement PER'!AJ199+'Investissement PER'!AM199+'Investissement PER'!AP200+'Investissement PER'!AS199+'Investissement PER'!AV199+'Investissement PER'!AY199+'Investissement PER'!BB199+'Investissement PER'!BE199+'Investissement PER'!BH199+'Investissement PER'!BK199+'Investissement PER'!BN199+'Investissement PER'!AD199)</f>
        <v>0</v>
      </c>
      <c r="F196" s="271">
        <f t="shared" si="9"/>
        <v>0</v>
      </c>
      <c r="H196" s="47">
        <f>'Investissement PEE'!AE199+'Investissement PEE'!AH199+'Investissement PEE'!AK199+'Investissement PEE'!AN199+'Investissement PEE'!AQ199+'Investissement PEE'!AT199+'Investissement PEE'!AW199+'Investissement PEE'!AZ199+'Investissement PEE'!BC199+'Investissement PEE'!BF199+'Investissement PEE'!BI199+'Investissement PEE'!BL199</f>
        <v>0</v>
      </c>
      <c r="I196" s="50">
        <f>'Investissement PER'!BC199+'Investissement PER'!AZ199+'Investissement PER'!AW199+'Investissement PER'!AT199+'Investissement PER'!AQ200+'Investissement PER'!AN199+'Investissement PER'!AK199+'Investissement PER'!AH199+'Investissement PER'!BF199+'Investissement PER'!BI199+'Investissement PER'!BL199+'Investissement PER'!BO199+'Investissement PER'!AE199</f>
        <v>0</v>
      </c>
      <c r="J196" s="269">
        <f t="shared" si="10"/>
        <v>0</v>
      </c>
      <c r="L196" s="267">
        <f t="shared" si="11"/>
        <v>0</v>
      </c>
      <c r="M196" s="57" t="str">
        <f>IF(AND(D196&lt;&gt;'Investissement PEE'!Z199,Synthèse!H196&lt;&gt;'Investissement PEE'!AA199),"Les montants répartis ne correspondent pas aux montants de prime de partage de la valeur et d'abondement dans l'onglet 'Investissement PEE'",IF(D196&lt;&gt;'Investissement PEE'!Z199,"Le montant réparti en prime de partage de la valeur ne correspond pas au montant total de PPV indiqué dans l'onglet 'Investissement PEE'",IF(H196&lt;&gt;'Investissement PEE'!AA199,"Le montant réparti ne correspond pas au montant total d'abondement indiqué dans l'onglet 'PEE'","")))</f>
        <v/>
      </c>
      <c r="N196" s="90" t="str">
        <f>IF(AND(E196&lt;&gt;'Investissement PER'!Z199,Synthèse!I196&lt;&gt;'Investissement PER'!AA199),"Les montants répartis ne correspondent pas aux montants de prime de partage de la valeur et d'abondement dans l'onglet 'Investissement PER'",IF(E196&lt;&gt;'Investissement PER'!Z199,"Le montant réparti en prime de partage de la valeur ne correspond pas au montant total de PPV indiqué dans l'onglet 'Investissement PER'",IF(I196&lt;&gt;'Investissement PER'!AA199,"Le montant réparti ne correspond pas au montant total d'abondement indiqué dans l'onglet 'Investissement PER’","")))</f>
        <v/>
      </c>
    </row>
    <row r="197" spans="1:14" x14ac:dyDescent="0.25">
      <c r="A197" s="58">
        <f>'Investissement PEE'!D200</f>
        <v>0</v>
      </c>
      <c r="B197" s="28">
        <f>'Investissement PEE'!F200</f>
        <v>0</v>
      </c>
      <c r="C197" s="48">
        <f>'Investissement PEE'!H200</f>
        <v>0</v>
      </c>
      <c r="D197" s="56">
        <f>SUM('Investissement PEE'!AD200+'Investissement PEE'!AG200+'Investissement PEE'!AJ200+'Investissement PEE'!AM200+'Investissement PEE'!AP200+'Investissement PEE'!AS200+'Investissement PEE'!AV200+'Investissement PEE'!AY200+'Investissement PEE'!BB200+'Investissement PEE'!BE200+'Investissement PEE'!BH200+'Investissement PEE'!BK200)</f>
        <v>0</v>
      </c>
      <c r="E197" s="49">
        <f>SUM('Investissement PER'!AG200+'Investissement PER'!AJ200+'Investissement PER'!AM200+'Investissement PER'!AP201+'Investissement PER'!AS200+'Investissement PER'!AV200+'Investissement PER'!AY200+'Investissement PER'!BB200+'Investissement PER'!BE200+'Investissement PER'!BH200+'Investissement PER'!BK200+'Investissement PER'!BN200+'Investissement PER'!AD200)</f>
        <v>0</v>
      </c>
      <c r="F197" s="271">
        <f t="shared" si="9"/>
        <v>0</v>
      </c>
      <c r="H197" s="47">
        <f>'Investissement PEE'!AE200+'Investissement PEE'!AH200+'Investissement PEE'!AK200+'Investissement PEE'!AN200+'Investissement PEE'!AQ200+'Investissement PEE'!AT200+'Investissement PEE'!AW200+'Investissement PEE'!AZ200+'Investissement PEE'!BC200+'Investissement PEE'!BF200+'Investissement PEE'!BI200+'Investissement PEE'!BL200</f>
        <v>0</v>
      </c>
      <c r="I197" s="50">
        <f>'Investissement PER'!BC200+'Investissement PER'!AZ200+'Investissement PER'!AW200+'Investissement PER'!AT200+'Investissement PER'!AQ201+'Investissement PER'!AN200+'Investissement PER'!AK200+'Investissement PER'!AH200+'Investissement PER'!BF200+'Investissement PER'!BI200+'Investissement PER'!BL200+'Investissement PER'!BO200+'Investissement PER'!AE200</f>
        <v>0</v>
      </c>
      <c r="J197" s="269">
        <f t="shared" si="10"/>
        <v>0</v>
      </c>
      <c r="L197" s="267">
        <f t="shared" si="11"/>
        <v>0</v>
      </c>
      <c r="M197" s="57" t="str">
        <f>IF(AND(D197&lt;&gt;'Investissement PEE'!Z200,Synthèse!H197&lt;&gt;'Investissement PEE'!AA200),"Les montants répartis ne correspondent pas aux montants de prime de partage de la valeur et d'abondement dans l'onglet 'Investissement PEE'",IF(D197&lt;&gt;'Investissement PEE'!Z200,"Le montant réparti en prime de partage de la valeur ne correspond pas au montant total de PPV indiqué dans l'onglet 'Investissement PEE'",IF(H197&lt;&gt;'Investissement PEE'!AA200,"Le montant réparti ne correspond pas au montant total d'abondement indiqué dans l'onglet 'PEE'","")))</f>
        <v/>
      </c>
      <c r="N197" s="90" t="str">
        <f>IF(AND(E197&lt;&gt;'Investissement PER'!Z200,Synthèse!I197&lt;&gt;'Investissement PER'!AA200),"Les montants répartis ne correspondent pas aux montants de prime de partage de la valeur et d'abondement dans l'onglet 'Investissement PER'",IF(E197&lt;&gt;'Investissement PER'!Z200,"Le montant réparti en prime de partage de la valeur ne correspond pas au montant total de PPV indiqué dans l'onglet 'Investissement PER'",IF(I197&lt;&gt;'Investissement PER'!AA200,"Le montant réparti ne correspond pas au montant total d'abondement indiqué dans l'onglet 'Investissement PER’","")))</f>
        <v/>
      </c>
    </row>
    <row r="198" spans="1:14" x14ac:dyDescent="0.25">
      <c r="A198" s="58">
        <f>'Investissement PEE'!D201</f>
        <v>0</v>
      </c>
      <c r="B198" s="28">
        <f>'Investissement PEE'!F201</f>
        <v>0</v>
      </c>
      <c r="C198" s="48">
        <f>'Investissement PEE'!H201</f>
        <v>0</v>
      </c>
      <c r="D198" s="56">
        <f>SUM('Investissement PEE'!AD201+'Investissement PEE'!AG201+'Investissement PEE'!AJ201+'Investissement PEE'!AM201+'Investissement PEE'!AP201+'Investissement PEE'!AS201+'Investissement PEE'!AV201+'Investissement PEE'!AY201+'Investissement PEE'!BB201+'Investissement PEE'!BE201+'Investissement PEE'!BH201+'Investissement PEE'!BK201)</f>
        <v>0</v>
      </c>
      <c r="E198" s="49">
        <f>SUM('Investissement PER'!AG201+'Investissement PER'!AJ201+'Investissement PER'!AM201+'Investissement PER'!AP202+'Investissement PER'!AS201+'Investissement PER'!AV201+'Investissement PER'!AY201+'Investissement PER'!BB201+'Investissement PER'!BE201+'Investissement PER'!BH201+'Investissement PER'!BK201+'Investissement PER'!BN201+'Investissement PER'!AD201)</f>
        <v>0</v>
      </c>
      <c r="F198" s="271">
        <f t="shared" si="9"/>
        <v>0</v>
      </c>
      <c r="H198" s="47">
        <f>'Investissement PEE'!AE201+'Investissement PEE'!AH201+'Investissement PEE'!AK201+'Investissement PEE'!AN201+'Investissement PEE'!AQ201+'Investissement PEE'!AT201+'Investissement PEE'!AW201+'Investissement PEE'!AZ201+'Investissement PEE'!BC201+'Investissement PEE'!BF201+'Investissement PEE'!BI201+'Investissement PEE'!BL201</f>
        <v>0</v>
      </c>
      <c r="I198" s="50">
        <f>'Investissement PER'!BC201+'Investissement PER'!AZ201+'Investissement PER'!AW201+'Investissement PER'!AT201+'Investissement PER'!AQ202+'Investissement PER'!AN201+'Investissement PER'!AK201+'Investissement PER'!AH201+'Investissement PER'!BF201+'Investissement PER'!BI201+'Investissement PER'!BL201+'Investissement PER'!BO201+'Investissement PER'!AE201</f>
        <v>0</v>
      </c>
      <c r="J198" s="269">
        <f t="shared" si="10"/>
        <v>0</v>
      </c>
      <c r="L198" s="267">
        <f t="shared" si="11"/>
        <v>0</v>
      </c>
      <c r="M198" s="57" t="str">
        <f>IF(AND(D198&lt;&gt;'Investissement PEE'!Z201,Synthèse!H198&lt;&gt;'Investissement PEE'!AA201),"Les montants répartis ne correspondent pas aux montants de prime de partage de la valeur et d'abondement dans l'onglet 'Investissement PEE'",IF(D198&lt;&gt;'Investissement PEE'!Z201,"Le montant réparti en prime de partage de la valeur ne correspond pas au montant total de PPV indiqué dans l'onglet 'Investissement PEE'",IF(H198&lt;&gt;'Investissement PEE'!AA201,"Le montant réparti ne correspond pas au montant total d'abondement indiqué dans l'onglet 'PEE'","")))</f>
        <v/>
      </c>
      <c r="N198" s="90" t="str">
        <f>IF(AND(E198&lt;&gt;'Investissement PER'!Z201,Synthèse!I198&lt;&gt;'Investissement PER'!AA201),"Les montants répartis ne correspondent pas aux montants de prime de partage de la valeur et d'abondement dans l'onglet 'Investissement PER'",IF(E198&lt;&gt;'Investissement PER'!Z201,"Le montant réparti en prime de partage de la valeur ne correspond pas au montant total de PPV indiqué dans l'onglet 'Investissement PER'",IF(I198&lt;&gt;'Investissement PER'!AA201,"Le montant réparti ne correspond pas au montant total d'abondement indiqué dans l'onglet 'Investissement PER’","")))</f>
        <v/>
      </c>
    </row>
    <row r="199" spans="1:14" x14ac:dyDescent="0.25">
      <c r="A199" s="58">
        <f>'Investissement PEE'!D202</f>
        <v>0</v>
      </c>
      <c r="B199" s="28">
        <f>'Investissement PEE'!F202</f>
        <v>0</v>
      </c>
      <c r="C199" s="48">
        <f>'Investissement PEE'!H202</f>
        <v>0</v>
      </c>
      <c r="D199" s="56">
        <f>SUM('Investissement PEE'!AD202+'Investissement PEE'!AG202+'Investissement PEE'!AJ202+'Investissement PEE'!AM202+'Investissement PEE'!AP202+'Investissement PEE'!AS202+'Investissement PEE'!AV202+'Investissement PEE'!AY202+'Investissement PEE'!BB202+'Investissement PEE'!BE202+'Investissement PEE'!BH202+'Investissement PEE'!BK202)</f>
        <v>0</v>
      </c>
      <c r="E199" s="49">
        <f>SUM('Investissement PER'!AG202+'Investissement PER'!AJ202+'Investissement PER'!AM202+'Investissement PER'!AP203+'Investissement PER'!AS202+'Investissement PER'!AV202+'Investissement PER'!AY202+'Investissement PER'!BB202+'Investissement PER'!BE202+'Investissement PER'!BH202+'Investissement PER'!BK202+'Investissement PER'!BN202+'Investissement PER'!AD202)</f>
        <v>0</v>
      </c>
      <c r="F199" s="271">
        <f t="shared" si="9"/>
        <v>0</v>
      </c>
      <c r="H199" s="47">
        <f>'Investissement PEE'!AE202+'Investissement PEE'!AH202+'Investissement PEE'!AK202+'Investissement PEE'!AN202+'Investissement PEE'!AQ202+'Investissement PEE'!AT202+'Investissement PEE'!AW202+'Investissement PEE'!AZ202+'Investissement PEE'!BC202+'Investissement PEE'!BF202+'Investissement PEE'!BI202+'Investissement PEE'!BL202</f>
        <v>0</v>
      </c>
      <c r="I199" s="50">
        <f>'Investissement PER'!BC202+'Investissement PER'!AZ202+'Investissement PER'!AW202+'Investissement PER'!AT202+'Investissement PER'!AQ203+'Investissement PER'!AN202+'Investissement PER'!AK202+'Investissement PER'!AH202+'Investissement PER'!BF202+'Investissement PER'!BI202+'Investissement PER'!BL202+'Investissement PER'!BO202+'Investissement PER'!AE202</f>
        <v>0</v>
      </c>
      <c r="J199" s="269">
        <f t="shared" si="10"/>
        <v>0</v>
      </c>
      <c r="L199" s="267">
        <f t="shared" si="11"/>
        <v>0</v>
      </c>
      <c r="M199" s="57" t="str">
        <f>IF(AND(D199&lt;&gt;'Investissement PEE'!Z202,Synthèse!H199&lt;&gt;'Investissement PEE'!AA202),"Les montants répartis ne correspondent pas aux montants de prime de partage de la valeur et d'abondement dans l'onglet 'Investissement PEE'",IF(D199&lt;&gt;'Investissement PEE'!Z202,"Le montant réparti en prime de partage de la valeur ne correspond pas au montant total de PPV indiqué dans l'onglet 'Investissement PEE'",IF(H199&lt;&gt;'Investissement PEE'!AA202,"Le montant réparti ne correspond pas au montant total d'abondement indiqué dans l'onglet 'PEE'","")))</f>
        <v/>
      </c>
      <c r="N199" s="90" t="str">
        <f>IF(AND(E199&lt;&gt;'Investissement PER'!Z202,Synthèse!I199&lt;&gt;'Investissement PER'!AA202),"Les montants répartis ne correspondent pas aux montants de prime de partage de la valeur et d'abondement dans l'onglet 'Investissement PER'",IF(E199&lt;&gt;'Investissement PER'!Z202,"Le montant réparti en prime de partage de la valeur ne correspond pas au montant total de PPV indiqué dans l'onglet 'Investissement PER'",IF(I199&lt;&gt;'Investissement PER'!AA202,"Le montant réparti ne correspond pas au montant total d'abondement indiqué dans l'onglet 'Investissement PER’","")))</f>
        <v/>
      </c>
    </row>
    <row r="200" spans="1:14" x14ac:dyDescent="0.25">
      <c r="A200" s="58">
        <f>'Investissement PEE'!D203</f>
        <v>0</v>
      </c>
      <c r="B200" s="28">
        <f>'Investissement PEE'!F203</f>
        <v>0</v>
      </c>
      <c r="C200" s="48">
        <f>'Investissement PEE'!H203</f>
        <v>0</v>
      </c>
      <c r="D200" s="56">
        <f>SUM('Investissement PEE'!AD203+'Investissement PEE'!AG203+'Investissement PEE'!AJ203+'Investissement PEE'!AM203+'Investissement PEE'!AP203+'Investissement PEE'!AS203+'Investissement PEE'!AV203+'Investissement PEE'!AY203+'Investissement PEE'!BB203+'Investissement PEE'!BE203+'Investissement PEE'!BH203+'Investissement PEE'!BK203)</f>
        <v>0</v>
      </c>
      <c r="E200" s="49">
        <f>SUM('Investissement PER'!AG203+'Investissement PER'!AJ203+'Investissement PER'!AM203+'Investissement PER'!AP204+'Investissement PER'!AS203+'Investissement PER'!AV203+'Investissement PER'!AY203+'Investissement PER'!BB203+'Investissement PER'!BE203+'Investissement PER'!BH203+'Investissement PER'!BK203+'Investissement PER'!BN203+'Investissement PER'!AD203)</f>
        <v>0</v>
      </c>
      <c r="F200" s="271">
        <f t="shared" si="9"/>
        <v>0</v>
      </c>
      <c r="H200" s="47">
        <f>'Investissement PEE'!AE203+'Investissement PEE'!AH203+'Investissement PEE'!AK203+'Investissement PEE'!AN203+'Investissement PEE'!AQ203+'Investissement PEE'!AT203+'Investissement PEE'!AW203+'Investissement PEE'!AZ203+'Investissement PEE'!BC203+'Investissement PEE'!BF203+'Investissement PEE'!BI203+'Investissement PEE'!BL203</f>
        <v>0</v>
      </c>
      <c r="I200" s="50">
        <f>'Investissement PER'!BC203+'Investissement PER'!AZ203+'Investissement PER'!AW203+'Investissement PER'!AT203+'Investissement PER'!AQ204+'Investissement PER'!AN203+'Investissement PER'!AK203+'Investissement PER'!AH203+'Investissement PER'!BF203+'Investissement PER'!BI203+'Investissement PER'!BL203+'Investissement PER'!BO203+'Investissement PER'!AE203</f>
        <v>0</v>
      </c>
      <c r="J200" s="269">
        <f t="shared" si="10"/>
        <v>0</v>
      </c>
      <c r="L200" s="267">
        <f t="shared" si="11"/>
        <v>0</v>
      </c>
      <c r="M200" s="57" t="str">
        <f>IF(AND(D200&lt;&gt;'Investissement PEE'!Z203,Synthèse!H200&lt;&gt;'Investissement PEE'!AA203),"Les montants répartis ne correspondent pas aux montants de prime de partage de la valeur et d'abondement dans l'onglet 'Investissement PEE'",IF(D200&lt;&gt;'Investissement PEE'!Z203,"Le montant réparti en prime de partage de la valeur ne correspond pas au montant total de PPV indiqué dans l'onglet 'Investissement PEE'",IF(H200&lt;&gt;'Investissement PEE'!AA203,"Le montant réparti ne correspond pas au montant total d'abondement indiqué dans l'onglet 'PEE'","")))</f>
        <v/>
      </c>
      <c r="N200" s="90" t="str">
        <f>IF(AND(E200&lt;&gt;'Investissement PER'!Z203,Synthèse!I200&lt;&gt;'Investissement PER'!AA203),"Les montants répartis ne correspondent pas aux montants de prime de partage de la valeur et d'abondement dans l'onglet 'Investissement PER'",IF(E200&lt;&gt;'Investissement PER'!Z203,"Le montant réparti en prime de partage de la valeur ne correspond pas au montant total de PPV indiqué dans l'onglet 'Investissement PER'",IF(I200&lt;&gt;'Investissement PER'!AA203,"Le montant réparti ne correspond pas au montant total d'abondement indiqué dans l'onglet 'Investissement PER’","")))</f>
        <v/>
      </c>
    </row>
    <row r="201" spans="1:14" x14ac:dyDescent="0.25">
      <c r="A201" s="58">
        <f>'Investissement PEE'!D204</f>
        <v>0</v>
      </c>
      <c r="B201" s="28">
        <f>'Investissement PEE'!F204</f>
        <v>0</v>
      </c>
      <c r="C201" s="48">
        <f>'Investissement PEE'!H204</f>
        <v>0</v>
      </c>
      <c r="D201" s="56">
        <f>SUM('Investissement PEE'!AD204+'Investissement PEE'!AG204+'Investissement PEE'!AJ204+'Investissement PEE'!AM204+'Investissement PEE'!AP204+'Investissement PEE'!AS204+'Investissement PEE'!AV204+'Investissement PEE'!AY204+'Investissement PEE'!BB204+'Investissement PEE'!BE204+'Investissement PEE'!BH204+'Investissement PEE'!BK204)</f>
        <v>0</v>
      </c>
      <c r="E201" s="49">
        <f>SUM('Investissement PER'!AG204+'Investissement PER'!AJ204+'Investissement PER'!AM204+'Investissement PER'!AP205+'Investissement PER'!AS204+'Investissement PER'!AV204+'Investissement PER'!AY204+'Investissement PER'!BB204+'Investissement PER'!BE204+'Investissement PER'!BH204+'Investissement PER'!BK204+'Investissement PER'!BN204+'Investissement PER'!AD204)</f>
        <v>0</v>
      </c>
      <c r="F201" s="271">
        <f t="shared" si="9"/>
        <v>0</v>
      </c>
      <c r="H201" s="47">
        <f>'Investissement PEE'!AE204+'Investissement PEE'!AH204+'Investissement PEE'!AK204+'Investissement PEE'!AN204+'Investissement PEE'!AQ204+'Investissement PEE'!AT204+'Investissement PEE'!AW204+'Investissement PEE'!AZ204+'Investissement PEE'!BC204+'Investissement PEE'!BF204+'Investissement PEE'!BI204+'Investissement PEE'!BL204</f>
        <v>0</v>
      </c>
      <c r="I201" s="50">
        <f>'Investissement PER'!BC204+'Investissement PER'!AZ204+'Investissement PER'!AW204+'Investissement PER'!AT204+'Investissement PER'!AQ205+'Investissement PER'!AN204+'Investissement PER'!AK204+'Investissement PER'!AH204+'Investissement PER'!BF204+'Investissement PER'!BI204+'Investissement PER'!BL204+'Investissement PER'!BO204+'Investissement PER'!AE204</f>
        <v>0</v>
      </c>
      <c r="J201" s="269">
        <f t="shared" si="10"/>
        <v>0</v>
      </c>
      <c r="L201" s="267">
        <f t="shared" si="11"/>
        <v>0</v>
      </c>
      <c r="M201" s="57" t="str">
        <f>IF(AND(D201&lt;&gt;'Investissement PEE'!Z204,Synthèse!H201&lt;&gt;'Investissement PEE'!AA204),"Les montants répartis ne correspondent pas aux montants de prime de partage de la valeur et d'abondement dans l'onglet 'Investissement PEE'",IF(D201&lt;&gt;'Investissement PEE'!Z204,"Le montant réparti en prime de partage de la valeur ne correspond pas au montant total de PPV indiqué dans l'onglet 'Investissement PEE'",IF(H201&lt;&gt;'Investissement PEE'!AA204,"Le montant réparti ne correspond pas au montant total d'abondement indiqué dans l'onglet 'PEE'","")))</f>
        <v/>
      </c>
      <c r="N201" s="90" t="str">
        <f>IF(AND(E201&lt;&gt;'Investissement PER'!Z204,Synthèse!I201&lt;&gt;'Investissement PER'!AA204),"Les montants répartis ne correspondent pas aux montants de prime de partage de la valeur et d'abondement dans l'onglet 'Investissement PER'",IF(E201&lt;&gt;'Investissement PER'!Z204,"Le montant réparti en prime de partage de la valeur ne correspond pas au montant total de PPV indiqué dans l'onglet 'Investissement PER'",IF(I201&lt;&gt;'Investissement PER'!AA204,"Le montant réparti ne correspond pas au montant total d'abondement indiqué dans l'onglet 'Investissement PER’","")))</f>
        <v/>
      </c>
    </row>
    <row r="202" spans="1:14" x14ac:dyDescent="0.25">
      <c r="A202" s="58">
        <f>'Investissement PEE'!D205</f>
        <v>0</v>
      </c>
      <c r="B202" s="28">
        <f>'Investissement PEE'!F205</f>
        <v>0</v>
      </c>
      <c r="C202" s="48">
        <f>'Investissement PEE'!H205</f>
        <v>0</v>
      </c>
      <c r="D202" s="56">
        <f>SUM('Investissement PEE'!AD205+'Investissement PEE'!AG205+'Investissement PEE'!AJ205+'Investissement PEE'!AM205+'Investissement PEE'!AP205+'Investissement PEE'!AS205+'Investissement PEE'!AV205+'Investissement PEE'!AY205+'Investissement PEE'!BB205+'Investissement PEE'!BE205+'Investissement PEE'!BH205+'Investissement PEE'!BK205)</f>
        <v>0</v>
      </c>
      <c r="E202" s="49">
        <f>SUM('Investissement PER'!AG205+'Investissement PER'!AJ205+'Investissement PER'!AM205+'Investissement PER'!AP206+'Investissement PER'!AS205+'Investissement PER'!AV205+'Investissement PER'!AY205+'Investissement PER'!BB205+'Investissement PER'!BE205+'Investissement PER'!BH205+'Investissement PER'!BK205+'Investissement PER'!BN205+'Investissement PER'!AD205)</f>
        <v>0</v>
      </c>
      <c r="F202" s="271">
        <f t="shared" si="9"/>
        <v>0</v>
      </c>
      <c r="H202" s="47">
        <f>'Investissement PEE'!AE205+'Investissement PEE'!AH205+'Investissement PEE'!AK205+'Investissement PEE'!AN205+'Investissement PEE'!AQ205+'Investissement PEE'!AT205+'Investissement PEE'!AW205+'Investissement PEE'!AZ205+'Investissement PEE'!BC205+'Investissement PEE'!BF205+'Investissement PEE'!BI205+'Investissement PEE'!BL205</f>
        <v>0</v>
      </c>
      <c r="I202" s="50">
        <f>'Investissement PER'!BC205+'Investissement PER'!AZ205+'Investissement PER'!AW205+'Investissement PER'!AT205+'Investissement PER'!AQ206+'Investissement PER'!AN205+'Investissement PER'!AK205+'Investissement PER'!AH205+'Investissement PER'!BF205+'Investissement PER'!BI205+'Investissement PER'!BL205+'Investissement PER'!BO205+'Investissement PER'!AE205</f>
        <v>0</v>
      </c>
      <c r="J202" s="269">
        <f t="shared" si="10"/>
        <v>0</v>
      </c>
      <c r="L202" s="267">
        <f t="shared" si="11"/>
        <v>0</v>
      </c>
      <c r="M202" s="57" t="str">
        <f>IF(AND(D202&lt;&gt;'Investissement PEE'!Z205,Synthèse!H202&lt;&gt;'Investissement PEE'!AA205),"Les montants répartis ne correspondent pas aux montants de prime de partage de la valeur et d'abondement dans l'onglet 'Investissement PEE'",IF(D202&lt;&gt;'Investissement PEE'!Z205,"Le montant réparti en prime de partage de la valeur ne correspond pas au montant total de PPV indiqué dans l'onglet 'Investissement PEE'",IF(H202&lt;&gt;'Investissement PEE'!AA205,"Le montant réparti ne correspond pas au montant total d'abondement indiqué dans l'onglet 'PEE'","")))</f>
        <v/>
      </c>
      <c r="N202" s="90" t="str">
        <f>IF(AND(E202&lt;&gt;'Investissement PER'!Z205,Synthèse!I202&lt;&gt;'Investissement PER'!AA205),"Les montants répartis ne correspondent pas aux montants de prime de partage de la valeur et d'abondement dans l'onglet 'Investissement PER'",IF(E202&lt;&gt;'Investissement PER'!Z205,"Le montant réparti en prime de partage de la valeur ne correspond pas au montant total de PPV indiqué dans l'onglet 'Investissement PER'",IF(I202&lt;&gt;'Investissement PER'!AA205,"Le montant réparti ne correspond pas au montant total d'abondement indiqué dans l'onglet 'Investissement PER’","")))</f>
        <v/>
      </c>
    </row>
    <row r="203" spans="1:14" x14ac:dyDescent="0.25">
      <c r="A203" s="58">
        <f>'Investissement PEE'!D206</f>
        <v>0</v>
      </c>
      <c r="B203" s="28">
        <f>'Investissement PEE'!F206</f>
        <v>0</v>
      </c>
      <c r="C203" s="48">
        <f>'Investissement PEE'!H206</f>
        <v>0</v>
      </c>
      <c r="D203" s="56">
        <f>SUM('Investissement PEE'!AD206+'Investissement PEE'!AG206+'Investissement PEE'!AJ206+'Investissement PEE'!AM206+'Investissement PEE'!AP206+'Investissement PEE'!AS206+'Investissement PEE'!AV206+'Investissement PEE'!AY206+'Investissement PEE'!BB206+'Investissement PEE'!BE206+'Investissement PEE'!BH206+'Investissement PEE'!BK206)</f>
        <v>0</v>
      </c>
      <c r="E203" s="49">
        <f>SUM('Investissement PER'!AG206+'Investissement PER'!AJ206+'Investissement PER'!AM206+'Investissement PER'!AP207+'Investissement PER'!AS206+'Investissement PER'!AV206+'Investissement PER'!AY206+'Investissement PER'!BB206+'Investissement PER'!BE206+'Investissement PER'!BH206+'Investissement PER'!BK206+'Investissement PER'!BN206+'Investissement PER'!AD206)</f>
        <v>0</v>
      </c>
      <c r="F203" s="271">
        <f t="shared" si="9"/>
        <v>0</v>
      </c>
      <c r="H203" s="47">
        <f>'Investissement PEE'!AE206+'Investissement PEE'!AH206+'Investissement PEE'!AK206+'Investissement PEE'!AN206+'Investissement PEE'!AQ206+'Investissement PEE'!AT206+'Investissement PEE'!AW206+'Investissement PEE'!AZ206+'Investissement PEE'!BC206+'Investissement PEE'!BF206+'Investissement PEE'!BI206+'Investissement PEE'!BL206</f>
        <v>0</v>
      </c>
      <c r="I203" s="50">
        <f>'Investissement PER'!BC206+'Investissement PER'!AZ206+'Investissement PER'!AW206+'Investissement PER'!AT206+'Investissement PER'!AQ207+'Investissement PER'!AN206+'Investissement PER'!AK206+'Investissement PER'!AH206+'Investissement PER'!BF206+'Investissement PER'!BI206+'Investissement PER'!BL206+'Investissement PER'!BO206+'Investissement PER'!AE206</f>
        <v>0</v>
      </c>
      <c r="J203" s="269">
        <f t="shared" si="10"/>
        <v>0</v>
      </c>
      <c r="L203" s="267">
        <f t="shared" si="11"/>
        <v>0</v>
      </c>
      <c r="M203" s="57" t="str">
        <f>IF(AND(D203&lt;&gt;'Investissement PEE'!Z206,Synthèse!H203&lt;&gt;'Investissement PEE'!AA206),"Les montants répartis ne correspondent pas aux montants de prime de partage de la valeur et d'abondement dans l'onglet 'Investissement PEE'",IF(D203&lt;&gt;'Investissement PEE'!Z206,"Le montant réparti en prime de partage de la valeur ne correspond pas au montant total de PPV indiqué dans l'onglet 'Investissement PEE'",IF(H203&lt;&gt;'Investissement PEE'!AA206,"Le montant réparti ne correspond pas au montant total d'abondement indiqué dans l'onglet 'PEE'","")))</f>
        <v/>
      </c>
      <c r="N203" s="90" t="str">
        <f>IF(AND(E203&lt;&gt;'Investissement PER'!Z206,Synthèse!I203&lt;&gt;'Investissement PER'!AA206),"Les montants répartis ne correspondent pas aux montants de prime de partage de la valeur et d'abondement dans l'onglet 'Investissement PER'",IF(E203&lt;&gt;'Investissement PER'!Z206,"Le montant réparti en prime de partage de la valeur ne correspond pas au montant total de PPV indiqué dans l'onglet 'Investissement PER'",IF(I203&lt;&gt;'Investissement PER'!AA206,"Le montant réparti ne correspond pas au montant total d'abondement indiqué dans l'onglet 'Investissement PER’","")))</f>
        <v/>
      </c>
    </row>
    <row r="204" spans="1:14" x14ac:dyDescent="0.25">
      <c r="A204" s="58">
        <f>'Investissement PEE'!D207</f>
        <v>0</v>
      </c>
      <c r="B204" s="28">
        <f>'Investissement PEE'!F207</f>
        <v>0</v>
      </c>
      <c r="C204" s="48">
        <f>'Investissement PEE'!H207</f>
        <v>0</v>
      </c>
      <c r="D204" s="56">
        <f>SUM('Investissement PEE'!AD207+'Investissement PEE'!AG207+'Investissement PEE'!AJ207+'Investissement PEE'!AM207+'Investissement PEE'!AP207+'Investissement PEE'!AS207+'Investissement PEE'!AV207+'Investissement PEE'!AY207+'Investissement PEE'!BB207+'Investissement PEE'!BE207+'Investissement PEE'!BH207+'Investissement PEE'!BK207)</f>
        <v>0</v>
      </c>
      <c r="E204" s="49">
        <f>SUM('Investissement PER'!AG207+'Investissement PER'!AJ207+'Investissement PER'!AM207+'Investissement PER'!AP208+'Investissement PER'!AS207+'Investissement PER'!AV207+'Investissement PER'!AY207+'Investissement PER'!BB207+'Investissement PER'!BE207+'Investissement PER'!BH207+'Investissement PER'!BK207+'Investissement PER'!BN207+'Investissement PER'!AD207)</f>
        <v>0</v>
      </c>
      <c r="F204" s="271">
        <f t="shared" si="9"/>
        <v>0</v>
      </c>
      <c r="H204" s="47">
        <f>'Investissement PEE'!AE207+'Investissement PEE'!AH207+'Investissement PEE'!AK207+'Investissement PEE'!AN207+'Investissement PEE'!AQ207+'Investissement PEE'!AT207+'Investissement PEE'!AW207+'Investissement PEE'!AZ207+'Investissement PEE'!BC207+'Investissement PEE'!BF207+'Investissement PEE'!BI207+'Investissement PEE'!BL207</f>
        <v>0</v>
      </c>
      <c r="I204" s="50">
        <f>'Investissement PER'!BC207+'Investissement PER'!AZ207+'Investissement PER'!AW207+'Investissement PER'!AT207+'Investissement PER'!AQ208+'Investissement PER'!AN207+'Investissement PER'!AK207+'Investissement PER'!AH207+'Investissement PER'!BF207+'Investissement PER'!BI207+'Investissement PER'!BL207+'Investissement PER'!BO207+'Investissement PER'!AE207</f>
        <v>0</v>
      </c>
      <c r="J204" s="269">
        <f t="shared" si="10"/>
        <v>0</v>
      </c>
      <c r="L204" s="267">
        <f t="shared" si="11"/>
        <v>0</v>
      </c>
      <c r="M204" s="57" t="str">
        <f>IF(AND(D204&lt;&gt;'Investissement PEE'!Z207,Synthèse!H204&lt;&gt;'Investissement PEE'!AA207),"Les montants répartis ne correspondent pas aux montants de prime de partage de la valeur et d'abondement dans l'onglet 'Investissement PEE'",IF(D204&lt;&gt;'Investissement PEE'!Z207,"Le montant réparti en prime de partage de la valeur ne correspond pas au montant total de PPV indiqué dans l'onglet 'Investissement PEE'",IF(H204&lt;&gt;'Investissement PEE'!AA207,"Le montant réparti ne correspond pas au montant total d'abondement indiqué dans l'onglet 'PEE'","")))</f>
        <v/>
      </c>
      <c r="N204" s="90" t="str">
        <f>IF(AND(E204&lt;&gt;'Investissement PER'!Z207,Synthèse!I204&lt;&gt;'Investissement PER'!AA207),"Les montants répartis ne correspondent pas aux montants de prime de partage de la valeur et d'abondement dans l'onglet 'Investissement PER'",IF(E204&lt;&gt;'Investissement PER'!Z207,"Le montant réparti en prime de partage de la valeur ne correspond pas au montant total de PPV indiqué dans l'onglet 'Investissement PER'",IF(I204&lt;&gt;'Investissement PER'!AA207,"Le montant réparti ne correspond pas au montant total d'abondement indiqué dans l'onglet 'Investissement PER’","")))</f>
        <v/>
      </c>
    </row>
    <row r="205" spans="1:14" x14ac:dyDescent="0.25">
      <c r="A205" s="58">
        <f>'Investissement PEE'!D208</f>
        <v>0</v>
      </c>
      <c r="B205" s="28">
        <f>'Investissement PEE'!F208</f>
        <v>0</v>
      </c>
      <c r="C205" s="48">
        <f>'Investissement PEE'!H208</f>
        <v>0</v>
      </c>
      <c r="D205" s="56">
        <f>SUM('Investissement PEE'!AD208+'Investissement PEE'!AG208+'Investissement PEE'!AJ208+'Investissement PEE'!AM208+'Investissement PEE'!AP208+'Investissement PEE'!AS208+'Investissement PEE'!AV208+'Investissement PEE'!AY208+'Investissement PEE'!BB208+'Investissement PEE'!BE208+'Investissement PEE'!BH208+'Investissement PEE'!BK208)</f>
        <v>0</v>
      </c>
      <c r="E205" s="49">
        <f>SUM('Investissement PER'!AG208+'Investissement PER'!AJ208+'Investissement PER'!AM208+'Investissement PER'!AP209+'Investissement PER'!AS208+'Investissement PER'!AV208+'Investissement PER'!AY208+'Investissement PER'!BB208+'Investissement PER'!BE208+'Investissement PER'!BH208+'Investissement PER'!BK208+'Investissement PER'!BN208+'Investissement PER'!AD208)</f>
        <v>0</v>
      </c>
      <c r="F205" s="271">
        <f t="shared" si="9"/>
        <v>0</v>
      </c>
      <c r="H205" s="47">
        <f>'Investissement PEE'!AE208+'Investissement PEE'!AH208+'Investissement PEE'!AK208+'Investissement PEE'!AN208+'Investissement PEE'!AQ208+'Investissement PEE'!AT208+'Investissement PEE'!AW208+'Investissement PEE'!AZ208+'Investissement PEE'!BC208+'Investissement PEE'!BF208+'Investissement PEE'!BI208+'Investissement PEE'!BL208</f>
        <v>0</v>
      </c>
      <c r="I205" s="50">
        <f>'Investissement PER'!BC208+'Investissement PER'!AZ208+'Investissement PER'!AW208+'Investissement PER'!AT208+'Investissement PER'!AQ209+'Investissement PER'!AN208+'Investissement PER'!AK208+'Investissement PER'!AH208+'Investissement PER'!BF208+'Investissement PER'!BI208+'Investissement PER'!BL208+'Investissement PER'!BO208+'Investissement PER'!AE208</f>
        <v>0</v>
      </c>
      <c r="J205" s="269">
        <f t="shared" si="10"/>
        <v>0</v>
      </c>
      <c r="L205" s="267">
        <f t="shared" si="11"/>
        <v>0</v>
      </c>
      <c r="M205" s="57" t="str">
        <f>IF(AND(D205&lt;&gt;'Investissement PEE'!Z208,Synthèse!H205&lt;&gt;'Investissement PEE'!AA208),"Les montants répartis ne correspondent pas aux montants de prime de partage de la valeur et d'abondement dans l'onglet 'Investissement PEE'",IF(D205&lt;&gt;'Investissement PEE'!Z208,"Le montant réparti en prime de partage de la valeur ne correspond pas au montant total de PPV indiqué dans l'onglet 'Investissement PEE'",IF(H205&lt;&gt;'Investissement PEE'!AA208,"Le montant réparti ne correspond pas au montant total d'abondement indiqué dans l'onglet 'PEE'","")))</f>
        <v/>
      </c>
      <c r="N205" s="90" t="str">
        <f>IF(AND(E205&lt;&gt;'Investissement PER'!Z208,Synthèse!I205&lt;&gt;'Investissement PER'!AA208),"Les montants répartis ne correspondent pas aux montants de prime de partage de la valeur et d'abondement dans l'onglet 'Investissement PER'",IF(E205&lt;&gt;'Investissement PER'!Z208,"Le montant réparti en prime de partage de la valeur ne correspond pas au montant total de PPV indiqué dans l'onglet 'Investissement PER'",IF(I205&lt;&gt;'Investissement PER'!AA208,"Le montant réparti ne correspond pas au montant total d'abondement indiqué dans l'onglet 'Investissement PER’","")))</f>
        <v/>
      </c>
    </row>
    <row r="206" spans="1:14" x14ac:dyDescent="0.25">
      <c r="A206" s="58">
        <f>'Investissement PEE'!D209</f>
        <v>0</v>
      </c>
      <c r="B206" s="28">
        <f>'Investissement PEE'!F209</f>
        <v>0</v>
      </c>
      <c r="C206" s="48">
        <f>'Investissement PEE'!H209</f>
        <v>0</v>
      </c>
      <c r="D206" s="56">
        <f>SUM('Investissement PEE'!AD209+'Investissement PEE'!AG209+'Investissement PEE'!AJ209+'Investissement PEE'!AM209+'Investissement PEE'!AP209+'Investissement PEE'!AS209+'Investissement PEE'!AV209+'Investissement PEE'!AY209+'Investissement PEE'!BB209+'Investissement PEE'!BE209+'Investissement PEE'!BH209+'Investissement PEE'!BK209)</f>
        <v>0</v>
      </c>
      <c r="E206" s="49">
        <f>SUM('Investissement PER'!AG209+'Investissement PER'!AJ209+'Investissement PER'!AM209+'Investissement PER'!AP210+'Investissement PER'!AS209+'Investissement PER'!AV209+'Investissement PER'!AY209+'Investissement PER'!BB209+'Investissement PER'!BE209+'Investissement PER'!BH209+'Investissement PER'!BK209+'Investissement PER'!BN209+'Investissement PER'!AD209)</f>
        <v>0</v>
      </c>
      <c r="F206" s="271">
        <f t="shared" si="9"/>
        <v>0</v>
      </c>
      <c r="H206" s="47">
        <f>'Investissement PEE'!AE209+'Investissement PEE'!AH209+'Investissement PEE'!AK209+'Investissement PEE'!AN209+'Investissement PEE'!AQ209+'Investissement PEE'!AT209+'Investissement PEE'!AW209+'Investissement PEE'!AZ209+'Investissement PEE'!BC209+'Investissement PEE'!BF209+'Investissement PEE'!BI209+'Investissement PEE'!BL209</f>
        <v>0</v>
      </c>
      <c r="I206" s="50">
        <f>'Investissement PER'!BC209+'Investissement PER'!AZ209+'Investissement PER'!AW209+'Investissement PER'!AT209+'Investissement PER'!AQ210+'Investissement PER'!AN209+'Investissement PER'!AK209+'Investissement PER'!AH209+'Investissement PER'!BF209+'Investissement PER'!BI209+'Investissement PER'!BL209+'Investissement PER'!BO209+'Investissement PER'!AE209</f>
        <v>0</v>
      </c>
      <c r="J206" s="269">
        <f t="shared" si="10"/>
        <v>0</v>
      </c>
      <c r="L206" s="267">
        <f t="shared" si="11"/>
        <v>0</v>
      </c>
      <c r="M206" s="57" t="str">
        <f>IF(AND(D206&lt;&gt;'Investissement PEE'!Z209,Synthèse!H206&lt;&gt;'Investissement PEE'!AA209),"Les montants répartis ne correspondent pas aux montants de prime de partage de la valeur et d'abondement dans l'onglet 'Investissement PEE'",IF(D206&lt;&gt;'Investissement PEE'!Z209,"Le montant réparti en prime de partage de la valeur ne correspond pas au montant total de PPV indiqué dans l'onglet 'Investissement PEE'",IF(H206&lt;&gt;'Investissement PEE'!AA209,"Le montant réparti ne correspond pas au montant total d'abondement indiqué dans l'onglet 'PEE'","")))</f>
        <v/>
      </c>
      <c r="N206" s="90" t="str">
        <f>IF(AND(E206&lt;&gt;'Investissement PER'!Z209,Synthèse!I206&lt;&gt;'Investissement PER'!AA209),"Les montants répartis ne correspondent pas aux montants de prime de partage de la valeur et d'abondement dans l'onglet 'Investissement PER'",IF(E206&lt;&gt;'Investissement PER'!Z209,"Le montant réparti en prime de partage de la valeur ne correspond pas au montant total de PPV indiqué dans l'onglet 'Investissement PER'",IF(I206&lt;&gt;'Investissement PER'!AA209,"Le montant réparti ne correspond pas au montant total d'abondement indiqué dans l'onglet 'Investissement PER’","")))</f>
        <v/>
      </c>
    </row>
    <row r="207" spans="1:14" x14ac:dyDescent="0.25">
      <c r="A207" s="58">
        <f>'Investissement PEE'!D210</f>
        <v>0</v>
      </c>
      <c r="B207" s="28">
        <f>'Investissement PEE'!F210</f>
        <v>0</v>
      </c>
      <c r="C207" s="48">
        <f>'Investissement PEE'!H210</f>
        <v>0</v>
      </c>
      <c r="D207" s="56">
        <f>SUM('Investissement PEE'!AD210+'Investissement PEE'!AG210+'Investissement PEE'!AJ210+'Investissement PEE'!AM210+'Investissement PEE'!AP210+'Investissement PEE'!AS210+'Investissement PEE'!AV210+'Investissement PEE'!AY210+'Investissement PEE'!BB210+'Investissement PEE'!BE210+'Investissement PEE'!BH210+'Investissement PEE'!BK210)</f>
        <v>0</v>
      </c>
      <c r="E207" s="49">
        <f>SUM('Investissement PER'!AG210+'Investissement PER'!AJ210+'Investissement PER'!AM210+'Investissement PER'!AP211+'Investissement PER'!AS210+'Investissement PER'!AV210+'Investissement PER'!AY210+'Investissement PER'!BB210+'Investissement PER'!BE210+'Investissement PER'!BH210+'Investissement PER'!BK210+'Investissement PER'!BN210+'Investissement PER'!AD210)</f>
        <v>0</v>
      </c>
      <c r="F207" s="271">
        <f t="shared" si="9"/>
        <v>0</v>
      </c>
      <c r="H207" s="47">
        <f>'Investissement PEE'!AE210+'Investissement PEE'!AH210+'Investissement PEE'!AK210+'Investissement PEE'!AN210+'Investissement PEE'!AQ210+'Investissement PEE'!AT210+'Investissement PEE'!AW210+'Investissement PEE'!AZ210+'Investissement PEE'!BC210+'Investissement PEE'!BF210+'Investissement PEE'!BI210+'Investissement PEE'!BL210</f>
        <v>0</v>
      </c>
      <c r="I207" s="50">
        <f>'Investissement PER'!BC210+'Investissement PER'!AZ210+'Investissement PER'!AW210+'Investissement PER'!AT210+'Investissement PER'!AQ211+'Investissement PER'!AN210+'Investissement PER'!AK210+'Investissement PER'!AH210+'Investissement PER'!BF210+'Investissement PER'!BI210+'Investissement PER'!BL210+'Investissement PER'!BO210+'Investissement PER'!AE210</f>
        <v>0</v>
      </c>
      <c r="J207" s="269">
        <f t="shared" si="10"/>
        <v>0</v>
      </c>
      <c r="L207" s="267">
        <f t="shared" si="11"/>
        <v>0</v>
      </c>
      <c r="M207" s="57" t="str">
        <f>IF(AND(D207&lt;&gt;'Investissement PEE'!Z210,Synthèse!H207&lt;&gt;'Investissement PEE'!AA210),"Les montants répartis ne correspondent pas aux montants de prime de partage de la valeur et d'abondement dans l'onglet 'Investissement PEE'",IF(D207&lt;&gt;'Investissement PEE'!Z210,"Le montant réparti en prime de partage de la valeur ne correspond pas au montant total de PPV indiqué dans l'onglet 'Investissement PEE'",IF(H207&lt;&gt;'Investissement PEE'!AA210,"Le montant réparti ne correspond pas au montant total d'abondement indiqué dans l'onglet 'PEE'","")))</f>
        <v/>
      </c>
      <c r="N207" s="90" t="str">
        <f>IF(AND(E207&lt;&gt;'Investissement PER'!Z210,Synthèse!I207&lt;&gt;'Investissement PER'!AA210),"Les montants répartis ne correspondent pas aux montants de prime de partage de la valeur et d'abondement dans l'onglet 'Investissement PER'",IF(E207&lt;&gt;'Investissement PER'!Z210,"Le montant réparti en prime de partage de la valeur ne correspond pas au montant total de PPV indiqué dans l'onglet 'Investissement PER'",IF(I207&lt;&gt;'Investissement PER'!AA210,"Le montant réparti ne correspond pas au montant total d'abondement indiqué dans l'onglet 'Investissement PER’","")))</f>
        <v/>
      </c>
    </row>
    <row r="208" spans="1:14" x14ac:dyDescent="0.25">
      <c r="A208" s="58">
        <f>'Investissement PEE'!D211</f>
        <v>0</v>
      </c>
      <c r="B208" s="28">
        <f>'Investissement PEE'!F211</f>
        <v>0</v>
      </c>
      <c r="C208" s="48">
        <f>'Investissement PEE'!H211</f>
        <v>0</v>
      </c>
      <c r="D208" s="56">
        <f>SUM('Investissement PEE'!AD211+'Investissement PEE'!AG211+'Investissement PEE'!AJ211+'Investissement PEE'!AM211+'Investissement PEE'!AP211+'Investissement PEE'!AS211+'Investissement PEE'!AV211+'Investissement PEE'!AY211+'Investissement PEE'!BB211+'Investissement PEE'!BE211+'Investissement PEE'!BH211+'Investissement PEE'!BK211)</f>
        <v>0</v>
      </c>
      <c r="E208" s="49">
        <f>SUM('Investissement PER'!AG211+'Investissement PER'!AJ211+'Investissement PER'!AM211+'Investissement PER'!AP212+'Investissement PER'!AS211+'Investissement PER'!AV211+'Investissement PER'!AY211+'Investissement PER'!BB211+'Investissement PER'!BE211+'Investissement PER'!BH211+'Investissement PER'!BK211+'Investissement PER'!BN211+'Investissement PER'!AD211)</f>
        <v>0</v>
      </c>
      <c r="F208" s="271">
        <f t="shared" si="9"/>
        <v>0</v>
      </c>
      <c r="H208" s="47">
        <f>'Investissement PEE'!AE211+'Investissement PEE'!AH211+'Investissement PEE'!AK211+'Investissement PEE'!AN211+'Investissement PEE'!AQ211+'Investissement PEE'!AT211+'Investissement PEE'!AW211+'Investissement PEE'!AZ211+'Investissement PEE'!BC211+'Investissement PEE'!BF211+'Investissement PEE'!BI211+'Investissement PEE'!BL211</f>
        <v>0</v>
      </c>
      <c r="I208" s="50">
        <f>'Investissement PER'!BC211+'Investissement PER'!AZ211+'Investissement PER'!AW211+'Investissement PER'!AT211+'Investissement PER'!AQ212+'Investissement PER'!AN211+'Investissement PER'!AK211+'Investissement PER'!AH211+'Investissement PER'!BF211+'Investissement PER'!BI211+'Investissement PER'!BL211+'Investissement PER'!BO211+'Investissement PER'!AE211</f>
        <v>0</v>
      </c>
      <c r="J208" s="269">
        <f t="shared" si="10"/>
        <v>0</v>
      </c>
      <c r="L208" s="267">
        <f t="shared" si="11"/>
        <v>0</v>
      </c>
      <c r="M208" s="57" t="str">
        <f>IF(AND(D208&lt;&gt;'Investissement PEE'!Z211,Synthèse!H208&lt;&gt;'Investissement PEE'!AA211),"Les montants répartis ne correspondent pas aux montants de prime de partage de la valeur et d'abondement dans l'onglet 'Investissement PEE'",IF(D208&lt;&gt;'Investissement PEE'!Z211,"Le montant réparti en prime de partage de la valeur ne correspond pas au montant total de PPV indiqué dans l'onglet 'Investissement PEE'",IF(H208&lt;&gt;'Investissement PEE'!AA211,"Le montant réparti ne correspond pas au montant total d'abondement indiqué dans l'onglet 'PEE'","")))</f>
        <v/>
      </c>
      <c r="N208" s="90" t="str">
        <f>IF(AND(E208&lt;&gt;'Investissement PER'!Z211,Synthèse!I208&lt;&gt;'Investissement PER'!AA211),"Les montants répartis ne correspondent pas aux montants de prime de partage de la valeur et d'abondement dans l'onglet 'Investissement PER'",IF(E208&lt;&gt;'Investissement PER'!Z211,"Le montant réparti en prime de partage de la valeur ne correspond pas au montant total de PPV indiqué dans l'onglet 'Investissement PER'",IF(I208&lt;&gt;'Investissement PER'!AA211,"Le montant réparti ne correspond pas au montant total d'abondement indiqué dans l'onglet 'Investissement PER’","")))</f>
        <v/>
      </c>
    </row>
    <row r="209" spans="1:14" x14ac:dyDescent="0.25">
      <c r="A209" s="58">
        <f>'Investissement PEE'!D212</f>
        <v>0</v>
      </c>
      <c r="B209" s="28">
        <f>'Investissement PEE'!F212</f>
        <v>0</v>
      </c>
      <c r="C209" s="48">
        <f>'Investissement PEE'!H212</f>
        <v>0</v>
      </c>
      <c r="D209" s="56">
        <f>SUM('Investissement PEE'!AD212+'Investissement PEE'!AG212+'Investissement PEE'!AJ212+'Investissement PEE'!AM212+'Investissement PEE'!AP212+'Investissement PEE'!AS212+'Investissement PEE'!AV212+'Investissement PEE'!AY212+'Investissement PEE'!BB212+'Investissement PEE'!BE212+'Investissement PEE'!BH212+'Investissement PEE'!BK212)</f>
        <v>0</v>
      </c>
      <c r="E209" s="49">
        <f>SUM('Investissement PER'!AG212+'Investissement PER'!AJ212+'Investissement PER'!AM212+'Investissement PER'!AP213+'Investissement PER'!AS212+'Investissement PER'!AV212+'Investissement PER'!AY212+'Investissement PER'!BB212+'Investissement PER'!BE212+'Investissement PER'!BH212+'Investissement PER'!BK212+'Investissement PER'!BN212+'Investissement PER'!AD212)</f>
        <v>0</v>
      </c>
      <c r="F209" s="271">
        <f t="shared" si="9"/>
        <v>0</v>
      </c>
      <c r="H209" s="47">
        <f>'Investissement PEE'!AE212+'Investissement PEE'!AH212+'Investissement PEE'!AK212+'Investissement PEE'!AN212+'Investissement PEE'!AQ212+'Investissement PEE'!AT212+'Investissement PEE'!AW212+'Investissement PEE'!AZ212+'Investissement PEE'!BC212+'Investissement PEE'!BF212+'Investissement PEE'!BI212+'Investissement PEE'!BL212</f>
        <v>0</v>
      </c>
      <c r="I209" s="50">
        <f>'Investissement PER'!BC212+'Investissement PER'!AZ212+'Investissement PER'!AW212+'Investissement PER'!AT212+'Investissement PER'!AQ213+'Investissement PER'!AN212+'Investissement PER'!AK212+'Investissement PER'!AH212+'Investissement PER'!BF212+'Investissement PER'!BI212+'Investissement PER'!BL212+'Investissement PER'!BO212+'Investissement PER'!AE212</f>
        <v>0</v>
      </c>
      <c r="J209" s="269">
        <f t="shared" si="10"/>
        <v>0</v>
      </c>
      <c r="L209" s="267">
        <f t="shared" si="11"/>
        <v>0</v>
      </c>
      <c r="M209" s="57" t="str">
        <f>IF(AND(D209&lt;&gt;'Investissement PEE'!Z212,Synthèse!H209&lt;&gt;'Investissement PEE'!AA212),"Les montants répartis ne correspondent pas aux montants de prime de partage de la valeur et d'abondement dans l'onglet 'Investissement PEE'",IF(D209&lt;&gt;'Investissement PEE'!Z212,"Le montant réparti en prime de partage de la valeur ne correspond pas au montant total de PPV indiqué dans l'onglet 'Investissement PEE'",IF(H209&lt;&gt;'Investissement PEE'!AA212,"Le montant réparti ne correspond pas au montant total d'abondement indiqué dans l'onglet 'PEE'","")))</f>
        <v/>
      </c>
      <c r="N209" s="90" t="str">
        <f>IF(AND(E209&lt;&gt;'Investissement PER'!Z212,Synthèse!I209&lt;&gt;'Investissement PER'!AA212),"Les montants répartis ne correspondent pas aux montants de prime de partage de la valeur et d'abondement dans l'onglet 'Investissement PER'",IF(E209&lt;&gt;'Investissement PER'!Z212,"Le montant réparti en prime de partage de la valeur ne correspond pas au montant total de PPV indiqué dans l'onglet 'Investissement PER'",IF(I209&lt;&gt;'Investissement PER'!AA212,"Le montant réparti ne correspond pas au montant total d'abondement indiqué dans l'onglet 'Investissement PER’","")))</f>
        <v/>
      </c>
    </row>
    <row r="210" spans="1:14" x14ac:dyDescent="0.25">
      <c r="A210" s="58">
        <f>'Investissement PEE'!D213</f>
        <v>0</v>
      </c>
      <c r="B210" s="28">
        <f>'Investissement PEE'!F213</f>
        <v>0</v>
      </c>
      <c r="C210" s="48">
        <f>'Investissement PEE'!H213</f>
        <v>0</v>
      </c>
      <c r="D210" s="56">
        <f>SUM('Investissement PEE'!AD213+'Investissement PEE'!AG213+'Investissement PEE'!AJ213+'Investissement PEE'!AM213+'Investissement PEE'!AP213+'Investissement PEE'!AS213+'Investissement PEE'!AV213+'Investissement PEE'!AY213+'Investissement PEE'!BB213+'Investissement PEE'!BE213+'Investissement PEE'!BH213+'Investissement PEE'!BK213)</f>
        <v>0</v>
      </c>
      <c r="E210" s="49">
        <f>SUM('Investissement PER'!AG213+'Investissement PER'!AJ213+'Investissement PER'!AM213+'Investissement PER'!AP214+'Investissement PER'!AS213+'Investissement PER'!AV213+'Investissement PER'!AY213+'Investissement PER'!BB213+'Investissement PER'!BE213+'Investissement PER'!BH213+'Investissement PER'!BK213+'Investissement PER'!BN213+'Investissement PER'!AD213)</f>
        <v>0</v>
      </c>
      <c r="F210" s="271">
        <f t="shared" si="9"/>
        <v>0</v>
      </c>
      <c r="H210" s="47">
        <f>'Investissement PEE'!AE213+'Investissement PEE'!AH213+'Investissement PEE'!AK213+'Investissement PEE'!AN213+'Investissement PEE'!AQ213+'Investissement PEE'!AT213+'Investissement PEE'!AW213+'Investissement PEE'!AZ213+'Investissement PEE'!BC213+'Investissement PEE'!BF213+'Investissement PEE'!BI213+'Investissement PEE'!BL213</f>
        <v>0</v>
      </c>
      <c r="I210" s="50">
        <f>'Investissement PER'!BC213+'Investissement PER'!AZ213+'Investissement PER'!AW213+'Investissement PER'!AT213+'Investissement PER'!AQ214+'Investissement PER'!AN213+'Investissement PER'!AK213+'Investissement PER'!AH213+'Investissement PER'!BF213+'Investissement PER'!BI213+'Investissement PER'!BL213+'Investissement PER'!BO213+'Investissement PER'!AE213</f>
        <v>0</v>
      </c>
      <c r="J210" s="269">
        <f t="shared" si="10"/>
        <v>0</v>
      </c>
      <c r="L210" s="267">
        <f t="shared" si="11"/>
        <v>0</v>
      </c>
      <c r="M210" s="57" t="str">
        <f>IF(AND(D210&lt;&gt;'Investissement PEE'!Z213,Synthèse!H210&lt;&gt;'Investissement PEE'!AA213),"Les montants répartis ne correspondent pas aux montants de prime de partage de la valeur et d'abondement dans l'onglet 'Investissement PEE'",IF(D210&lt;&gt;'Investissement PEE'!Z213,"Le montant réparti en prime de partage de la valeur ne correspond pas au montant total de PPV indiqué dans l'onglet 'Investissement PEE'",IF(H210&lt;&gt;'Investissement PEE'!AA213,"Le montant réparti ne correspond pas au montant total d'abondement indiqué dans l'onglet 'PEE'","")))</f>
        <v/>
      </c>
      <c r="N210" s="90" t="str">
        <f>IF(AND(E210&lt;&gt;'Investissement PER'!Z213,Synthèse!I210&lt;&gt;'Investissement PER'!AA213),"Les montants répartis ne correspondent pas aux montants de prime de partage de la valeur et d'abondement dans l'onglet 'Investissement PER'",IF(E210&lt;&gt;'Investissement PER'!Z213,"Le montant réparti en prime de partage de la valeur ne correspond pas au montant total de PPV indiqué dans l'onglet 'Investissement PER'",IF(I210&lt;&gt;'Investissement PER'!AA213,"Le montant réparti ne correspond pas au montant total d'abondement indiqué dans l'onglet 'Investissement PER’","")))</f>
        <v/>
      </c>
    </row>
    <row r="211" spans="1:14" x14ac:dyDescent="0.25">
      <c r="A211" s="58">
        <f>'Investissement PEE'!D214</f>
        <v>0</v>
      </c>
      <c r="B211" s="28">
        <f>'Investissement PEE'!F214</f>
        <v>0</v>
      </c>
      <c r="C211" s="48">
        <f>'Investissement PEE'!H214</f>
        <v>0</v>
      </c>
      <c r="D211" s="56">
        <f>SUM('Investissement PEE'!AD214+'Investissement PEE'!AG214+'Investissement PEE'!AJ214+'Investissement PEE'!AM214+'Investissement PEE'!AP214+'Investissement PEE'!AS214+'Investissement PEE'!AV214+'Investissement PEE'!AY214+'Investissement PEE'!BB214+'Investissement PEE'!BE214+'Investissement PEE'!BH214+'Investissement PEE'!BK214)</f>
        <v>0</v>
      </c>
      <c r="E211" s="49">
        <f>SUM('Investissement PER'!AG214+'Investissement PER'!AJ214+'Investissement PER'!AM214+'Investissement PER'!AP215+'Investissement PER'!AS214+'Investissement PER'!AV214+'Investissement PER'!AY214+'Investissement PER'!BB214+'Investissement PER'!BE214+'Investissement PER'!BH214+'Investissement PER'!BK214+'Investissement PER'!BN214+'Investissement PER'!AD214)</f>
        <v>0</v>
      </c>
      <c r="F211" s="271">
        <f t="shared" si="9"/>
        <v>0</v>
      </c>
      <c r="H211" s="47">
        <f>'Investissement PEE'!AE214+'Investissement PEE'!AH214+'Investissement PEE'!AK214+'Investissement PEE'!AN214+'Investissement PEE'!AQ214+'Investissement PEE'!AT214+'Investissement PEE'!AW214+'Investissement PEE'!AZ214+'Investissement PEE'!BC214+'Investissement PEE'!BF214+'Investissement PEE'!BI214+'Investissement PEE'!BL214</f>
        <v>0</v>
      </c>
      <c r="I211" s="50">
        <f>'Investissement PER'!BC214+'Investissement PER'!AZ214+'Investissement PER'!AW214+'Investissement PER'!AT214+'Investissement PER'!AQ215+'Investissement PER'!AN214+'Investissement PER'!AK214+'Investissement PER'!AH214+'Investissement PER'!BF214+'Investissement PER'!BI214+'Investissement PER'!BL214+'Investissement PER'!BO214+'Investissement PER'!AE214</f>
        <v>0</v>
      </c>
      <c r="J211" s="269">
        <f t="shared" si="10"/>
        <v>0</v>
      </c>
      <c r="L211" s="267">
        <f t="shared" si="11"/>
        <v>0</v>
      </c>
      <c r="M211" s="57" t="str">
        <f>IF(AND(D211&lt;&gt;'Investissement PEE'!Z214,Synthèse!H211&lt;&gt;'Investissement PEE'!AA214),"Les montants répartis ne correspondent pas aux montants de prime de partage de la valeur et d'abondement dans l'onglet 'Investissement PEE'",IF(D211&lt;&gt;'Investissement PEE'!Z214,"Le montant réparti en prime de partage de la valeur ne correspond pas au montant total de PPV indiqué dans l'onglet 'Investissement PEE'",IF(H211&lt;&gt;'Investissement PEE'!AA214,"Le montant réparti ne correspond pas au montant total d'abondement indiqué dans l'onglet 'PEE'","")))</f>
        <v/>
      </c>
      <c r="N211" s="90" t="str">
        <f>IF(AND(E211&lt;&gt;'Investissement PER'!Z214,Synthèse!I211&lt;&gt;'Investissement PER'!AA214),"Les montants répartis ne correspondent pas aux montants de prime de partage de la valeur et d'abondement dans l'onglet 'Investissement PER'",IF(E211&lt;&gt;'Investissement PER'!Z214,"Le montant réparti en prime de partage de la valeur ne correspond pas au montant total de PPV indiqué dans l'onglet 'Investissement PER'",IF(I211&lt;&gt;'Investissement PER'!AA214,"Le montant réparti ne correspond pas au montant total d'abondement indiqué dans l'onglet 'Investissement PER’","")))</f>
        <v/>
      </c>
    </row>
    <row r="212" spans="1:14" x14ac:dyDescent="0.25">
      <c r="A212" s="58">
        <f>'Investissement PEE'!D215</f>
        <v>0</v>
      </c>
      <c r="B212" s="28">
        <f>'Investissement PEE'!F215</f>
        <v>0</v>
      </c>
      <c r="C212" s="48">
        <f>'Investissement PEE'!H215</f>
        <v>0</v>
      </c>
      <c r="D212" s="56">
        <f>SUM('Investissement PEE'!AD215+'Investissement PEE'!AG215+'Investissement PEE'!AJ215+'Investissement PEE'!AM215+'Investissement PEE'!AP215+'Investissement PEE'!AS215+'Investissement PEE'!AV215+'Investissement PEE'!AY215+'Investissement PEE'!BB215+'Investissement PEE'!BE215+'Investissement PEE'!BH215+'Investissement PEE'!BK215)</f>
        <v>0</v>
      </c>
      <c r="E212" s="49">
        <f>SUM('Investissement PER'!AG215+'Investissement PER'!AJ215+'Investissement PER'!AM215+'Investissement PER'!AP216+'Investissement PER'!AS215+'Investissement PER'!AV215+'Investissement PER'!AY215+'Investissement PER'!BB215+'Investissement PER'!BE215+'Investissement PER'!BH215+'Investissement PER'!BK215+'Investissement PER'!BN215+'Investissement PER'!AD215)</f>
        <v>0</v>
      </c>
      <c r="F212" s="271">
        <f t="shared" si="9"/>
        <v>0</v>
      </c>
      <c r="H212" s="47">
        <f>'Investissement PEE'!AE215+'Investissement PEE'!AH215+'Investissement PEE'!AK215+'Investissement PEE'!AN215+'Investissement PEE'!AQ215+'Investissement PEE'!AT215+'Investissement PEE'!AW215+'Investissement PEE'!AZ215+'Investissement PEE'!BC215+'Investissement PEE'!BF215+'Investissement PEE'!BI215+'Investissement PEE'!BL215</f>
        <v>0</v>
      </c>
      <c r="I212" s="50">
        <f>'Investissement PER'!BC215+'Investissement PER'!AZ215+'Investissement PER'!AW215+'Investissement PER'!AT215+'Investissement PER'!AQ216+'Investissement PER'!AN215+'Investissement PER'!AK215+'Investissement PER'!AH215+'Investissement PER'!BF215+'Investissement PER'!BI215+'Investissement PER'!BL215+'Investissement PER'!BO215+'Investissement PER'!AE215</f>
        <v>0</v>
      </c>
      <c r="J212" s="269">
        <f t="shared" si="10"/>
        <v>0</v>
      </c>
      <c r="L212" s="267">
        <f t="shared" si="11"/>
        <v>0</v>
      </c>
      <c r="M212" s="57" t="str">
        <f>IF(AND(D212&lt;&gt;'Investissement PEE'!Z215,Synthèse!H212&lt;&gt;'Investissement PEE'!AA215),"Les montants répartis ne correspondent pas aux montants de prime de partage de la valeur et d'abondement dans l'onglet 'Investissement PEE'",IF(D212&lt;&gt;'Investissement PEE'!Z215,"Le montant réparti en prime de partage de la valeur ne correspond pas au montant total de PPV indiqué dans l'onglet 'Investissement PEE'",IF(H212&lt;&gt;'Investissement PEE'!AA215,"Le montant réparti ne correspond pas au montant total d'abondement indiqué dans l'onglet 'PEE'","")))</f>
        <v/>
      </c>
      <c r="N212" s="90" t="str">
        <f>IF(AND(E212&lt;&gt;'Investissement PER'!Z215,Synthèse!I212&lt;&gt;'Investissement PER'!AA215),"Les montants répartis ne correspondent pas aux montants de prime de partage de la valeur et d'abondement dans l'onglet 'Investissement PER'",IF(E212&lt;&gt;'Investissement PER'!Z215,"Le montant réparti en prime de partage de la valeur ne correspond pas au montant total de PPV indiqué dans l'onglet 'Investissement PER'",IF(I212&lt;&gt;'Investissement PER'!AA215,"Le montant réparti ne correspond pas au montant total d'abondement indiqué dans l'onglet 'Investissement PER’","")))</f>
        <v/>
      </c>
    </row>
    <row r="213" spans="1:14" x14ac:dyDescent="0.25">
      <c r="A213" s="58">
        <f>'Investissement PEE'!D216</f>
        <v>0</v>
      </c>
      <c r="B213" s="28">
        <f>'Investissement PEE'!F216</f>
        <v>0</v>
      </c>
      <c r="C213" s="48">
        <f>'Investissement PEE'!H216</f>
        <v>0</v>
      </c>
      <c r="D213" s="56">
        <f>SUM('Investissement PEE'!AD216+'Investissement PEE'!AG216+'Investissement PEE'!AJ216+'Investissement PEE'!AM216+'Investissement PEE'!AP216+'Investissement PEE'!AS216+'Investissement PEE'!AV216+'Investissement PEE'!AY216+'Investissement PEE'!BB216+'Investissement PEE'!BE216+'Investissement PEE'!BH216+'Investissement PEE'!BK216)</f>
        <v>0</v>
      </c>
      <c r="E213" s="49">
        <f>SUM('Investissement PER'!AG216+'Investissement PER'!AJ216+'Investissement PER'!AM216+'Investissement PER'!AP217+'Investissement PER'!AS216+'Investissement PER'!AV216+'Investissement PER'!AY216+'Investissement PER'!BB216+'Investissement PER'!BE216+'Investissement PER'!BH216+'Investissement PER'!BK216+'Investissement PER'!BN216+'Investissement PER'!AD216)</f>
        <v>0</v>
      </c>
      <c r="F213" s="271">
        <f t="shared" si="9"/>
        <v>0</v>
      </c>
      <c r="H213" s="47">
        <f>'Investissement PEE'!AE216+'Investissement PEE'!AH216+'Investissement PEE'!AK216+'Investissement PEE'!AN216+'Investissement PEE'!AQ216+'Investissement PEE'!AT216+'Investissement PEE'!AW216+'Investissement PEE'!AZ216+'Investissement PEE'!BC216+'Investissement PEE'!BF216+'Investissement PEE'!BI216+'Investissement PEE'!BL216</f>
        <v>0</v>
      </c>
      <c r="I213" s="50">
        <f>'Investissement PER'!BC216+'Investissement PER'!AZ216+'Investissement PER'!AW216+'Investissement PER'!AT216+'Investissement PER'!AQ217+'Investissement PER'!AN216+'Investissement PER'!AK216+'Investissement PER'!AH216+'Investissement PER'!BF216+'Investissement PER'!BI216+'Investissement PER'!BL216+'Investissement PER'!BO216+'Investissement PER'!AE216</f>
        <v>0</v>
      </c>
      <c r="J213" s="269">
        <f t="shared" si="10"/>
        <v>0</v>
      </c>
      <c r="L213" s="267">
        <f t="shared" si="11"/>
        <v>0</v>
      </c>
      <c r="M213" s="57" t="str">
        <f>IF(AND(D213&lt;&gt;'Investissement PEE'!Z216,Synthèse!H213&lt;&gt;'Investissement PEE'!AA216),"Les montants répartis ne correspondent pas aux montants de prime de partage de la valeur et d'abondement dans l'onglet 'Investissement PEE'",IF(D213&lt;&gt;'Investissement PEE'!Z216,"Le montant réparti en prime de partage de la valeur ne correspond pas au montant total de PPV indiqué dans l'onglet 'Investissement PEE'",IF(H213&lt;&gt;'Investissement PEE'!AA216,"Le montant réparti ne correspond pas au montant total d'abondement indiqué dans l'onglet 'PEE'","")))</f>
        <v/>
      </c>
      <c r="N213" s="90" t="str">
        <f>IF(AND(E213&lt;&gt;'Investissement PER'!Z216,Synthèse!I213&lt;&gt;'Investissement PER'!AA216),"Les montants répartis ne correspondent pas aux montants de prime de partage de la valeur et d'abondement dans l'onglet 'Investissement PER'",IF(E213&lt;&gt;'Investissement PER'!Z216,"Le montant réparti en prime de partage de la valeur ne correspond pas au montant total de PPV indiqué dans l'onglet 'Investissement PER'",IF(I213&lt;&gt;'Investissement PER'!AA216,"Le montant réparti ne correspond pas au montant total d'abondement indiqué dans l'onglet 'Investissement PER’","")))</f>
        <v/>
      </c>
    </row>
    <row r="214" spans="1:14" x14ac:dyDescent="0.25">
      <c r="A214" s="58">
        <f>'Investissement PEE'!D217</f>
        <v>0</v>
      </c>
      <c r="B214" s="28">
        <f>'Investissement PEE'!F217</f>
        <v>0</v>
      </c>
      <c r="C214" s="48">
        <f>'Investissement PEE'!H217</f>
        <v>0</v>
      </c>
      <c r="D214" s="56">
        <f>SUM('Investissement PEE'!AD217+'Investissement PEE'!AG217+'Investissement PEE'!AJ217+'Investissement PEE'!AM217+'Investissement PEE'!AP217+'Investissement PEE'!AS217+'Investissement PEE'!AV217+'Investissement PEE'!AY217+'Investissement PEE'!BB217+'Investissement PEE'!BE217+'Investissement PEE'!BH217+'Investissement PEE'!BK217)</f>
        <v>0</v>
      </c>
      <c r="E214" s="49">
        <f>SUM('Investissement PER'!AG217+'Investissement PER'!AJ217+'Investissement PER'!AM217+'Investissement PER'!AP218+'Investissement PER'!AS217+'Investissement PER'!AV217+'Investissement PER'!AY217+'Investissement PER'!BB217+'Investissement PER'!BE217+'Investissement PER'!BH217+'Investissement PER'!BK217+'Investissement PER'!BN217+'Investissement PER'!AD217)</f>
        <v>0</v>
      </c>
      <c r="F214" s="271">
        <f t="shared" si="9"/>
        <v>0</v>
      </c>
      <c r="H214" s="47">
        <f>'Investissement PEE'!AE217+'Investissement PEE'!AH217+'Investissement PEE'!AK217+'Investissement PEE'!AN217+'Investissement PEE'!AQ217+'Investissement PEE'!AT217+'Investissement PEE'!AW217+'Investissement PEE'!AZ217+'Investissement PEE'!BC217+'Investissement PEE'!BF217+'Investissement PEE'!BI217+'Investissement PEE'!BL217</f>
        <v>0</v>
      </c>
      <c r="I214" s="50">
        <f>'Investissement PER'!BC217+'Investissement PER'!AZ217+'Investissement PER'!AW217+'Investissement PER'!AT217+'Investissement PER'!AQ218+'Investissement PER'!AN217+'Investissement PER'!AK217+'Investissement PER'!AH217+'Investissement PER'!BF217+'Investissement PER'!BI217+'Investissement PER'!BL217+'Investissement PER'!BO217+'Investissement PER'!AE217</f>
        <v>0</v>
      </c>
      <c r="J214" s="269">
        <f t="shared" si="10"/>
        <v>0</v>
      </c>
      <c r="L214" s="267">
        <f t="shared" si="11"/>
        <v>0</v>
      </c>
      <c r="M214" s="57" t="str">
        <f>IF(AND(D214&lt;&gt;'Investissement PEE'!Z217,Synthèse!H214&lt;&gt;'Investissement PEE'!AA217),"Les montants répartis ne correspondent pas aux montants de prime de partage de la valeur et d'abondement dans l'onglet 'Investissement PEE'",IF(D214&lt;&gt;'Investissement PEE'!Z217,"Le montant réparti en prime de partage de la valeur ne correspond pas au montant total de PPV indiqué dans l'onglet 'Investissement PEE'",IF(H214&lt;&gt;'Investissement PEE'!AA217,"Le montant réparti ne correspond pas au montant total d'abondement indiqué dans l'onglet 'PEE'","")))</f>
        <v/>
      </c>
      <c r="N214" s="90" t="str">
        <f>IF(AND(E214&lt;&gt;'Investissement PER'!Z217,Synthèse!I214&lt;&gt;'Investissement PER'!AA217),"Les montants répartis ne correspondent pas aux montants de prime de partage de la valeur et d'abondement dans l'onglet 'Investissement PER'",IF(E214&lt;&gt;'Investissement PER'!Z217,"Le montant réparti en prime de partage de la valeur ne correspond pas au montant total de PPV indiqué dans l'onglet 'Investissement PER'",IF(I214&lt;&gt;'Investissement PER'!AA217,"Le montant réparti ne correspond pas au montant total d'abondement indiqué dans l'onglet 'Investissement PER’","")))</f>
        <v/>
      </c>
    </row>
    <row r="215" spans="1:14" x14ac:dyDescent="0.25">
      <c r="A215" s="58">
        <f>'Investissement PEE'!D218</f>
        <v>0</v>
      </c>
      <c r="B215" s="28">
        <f>'Investissement PEE'!F218</f>
        <v>0</v>
      </c>
      <c r="C215" s="48">
        <f>'Investissement PEE'!H218</f>
        <v>0</v>
      </c>
      <c r="D215" s="56">
        <f>SUM('Investissement PEE'!AD218+'Investissement PEE'!AG218+'Investissement PEE'!AJ218+'Investissement PEE'!AM218+'Investissement PEE'!AP218+'Investissement PEE'!AS218+'Investissement PEE'!AV218+'Investissement PEE'!AY218+'Investissement PEE'!BB218+'Investissement PEE'!BE218+'Investissement PEE'!BH218+'Investissement PEE'!BK218)</f>
        <v>0</v>
      </c>
      <c r="E215" s="49">
        <f>SUM('Investissement PER'!AG218+'Investissement PER'!AJ218+'Investissement PER'!AM218+'Investissement PER'!AP219+'Investissement PER'!AS218+'Investissement PER'!AV218+'Investissement PER'!AY218+'Investissement PER'!BB218+'Investissement PER'!BE218+'Investissement PER'!BH218+'Investissement PER'!BK218+'Investissement PER'!BN218+'Investissement PER'!AD218)</f>
        <v>0</v>
      </c>
      <c r="F215" s="271">
        <f t="shared" si="9"/>
        <v>0</v>
      </c>
      <c r="H215" s="47">
        <f>'Investissement PEE'!AE218+'Investissement PEE'!AH218+'Investissement PEE'!AK218+'Investissement PEE'!AN218+'Investissement PEE'!AQ218+'Investissement PEE'!AT218+'Investissement PEE'!AW218+'Investissement PEE'!AZ218+'Investissement PEE'!BC218+'Investissement PEE'!BF218+'Investissement PEE'!BI218+'Investissement PEE'!BL218</f>
        <v>0</v>
      </c>
      <c r="I215" s="50">
        <f>'Investissement PER'!BC218+'Investissement PER'!AZ218+'Investissement PER'!AW218+'Investissement PER'!AT218+'Investissement PER'!AQ219+'Investissement PER'!AN218+'Investissement PER'!AK218+'Investissement PER'!AH218+'Investissement PER'!BF218+'Investissement PER'!BI218+'Investissement PER'!BL218+'Investissement PER'!BO218+'Investissement PER'!AE218</f>
        <v>0</v>
      </c>
      <c r="J215" s="269">
        <f t="shared" si="10"/>
        <v>0</v>
      </c>
      <c r="L215" s="267">
        <f t="shared" si="11"/>
        <v>0</v>
      </c>
      <c r="M215" s="57" t="str">
        <f>IF(AND(D215&lt;&gt;'Investissement PEE'!Z218,Synthèse!H215&lt;&gt;'Investissement PEE'!AA218),"Les montants répartis ne correspondent pas aux montants de prime de partage de la valeur et d'abondement dans l'onglet 'Investissement PEE'",IF(D215&lt;&gt;'Investissement PEE'!Z218,"Le montant réparti en prime de partage de la valeur ne correspond pas au montant total de PPV indiqué dans l'onglet 'Investissement PEE'",IF(H215&lt;&gt;'Investissement PEE'!AA218,"Le montant réparti ne correspond pas au montant total d'abondement indiqué dans l'onglet 'PEE'","")))</f>
        <v/>
      </c>
      <c r="N215" s="90" t="str">
        <f>IF(AND(E215&lt;&gt;'Investissement PER'!Z218,Synthèse!I215&lt;&gt;'Investissement PER'!AA218),"Les montants répartis ne correspondent pas aux montants de prime de partage de la valeur et d'abondement dans l'onglet 'Investissement PER'",IF(E215&lt;&gt;'Investissement PER'!Z218,"Le montant réparti en prime de partage de la valeur ne correspond pas au montant total de PPV indiqué dans l'onglet 'Investissement PER'",IF(I215&lt;&gt;'Investissement PER'!AA218,"Le montant réparti ne correspond pas au montant total d'abondement indiqué dans l'onglet 'Investissement PER’","")))</f>
        <v/>
      </c>
    </row>
    <row r="216" spans="1:14" x14ac:dyDescent="0.25">
      <c r="A216" s="58">
        <f>'Investissement PEE'!D219</f>
        <v>0</v>
      </c>
      <c r="B216" s="28">
        <f>'Investissement PEE'!F219</f>
        <v>0</v>
      </c>
      <c r="C216" s="48">
        <f>'Investissement PEE'!H219</f>
        <v>0</v>
      </c>
      <c r="D216" s="56">
        <f>SUM('Investissement PEE'!AD219+'Investissement PEE'!AG219+'Investissement PEE'!AJ219+'Investissement PEE'!AM219+'Investissement PEE'!AP219+'Investissement PEE'!AS219+'Investissement PEE'!AV219+'Investissement PEE'!AY219+'Investissement PEE'!BB219+'Investissement PEE'!BE219+'Investissement PEE'!BH219+'Investissement PEE'!BK219)</f>
        <v>0</v>
      </c>
      <c r="E216" s="49">
        <f>SUM('Investissement PER'!AG219+'Investissement PER'!AJ219+'Investissement PER'!AM219+'Investissement PER'!AP220+'Investissement PER'!AS219+'Investissement PER'!AV219+'Investissement PER'!AY219+'Investissement PER'!BB219+'Investissement PER'!BE219+'Investissement PER'!BH219+'Investissement PER'!BK219+'Investissement PER'!BN219+'Investissement PER'!AD219)</f>
        <v>0</v>
      </c>
      <c r="F216" s="271">
        <f t="shared" si="9"/>
        <v>0</v>
      </c>
      <c r="H216" s="47">
        <f>'Investissement PEE'!AE219+'Investissement PEE'!AH219+'Investissement PEE'!AK219+'Investissement PEE'!AN219+'Investissement PEE'!AQ219+'Investissement PEE'!AT219+'Investissement PEE'!AW219+'Investissement PEE'!AZ219+'Investissement PEE'!BC219+'Investissement PEE'!BF219+'Investissement PEE'!BI219+'Investissement PEE'!BL219</f>
        <v>0</v>
      </c>
      <c r="I216" s="50">
        <f>'Investissement PER'!BC219+'Investissement PER'!AZ219+'Investissement PER'!AW219+'Investissement PER'!AT219+'Investissement PER'!AQ220+'Investissement PER'!AN219+'Investissement PER'!AK219+'Investissement PER'!AH219+'Investissement PER'!BF219+'Investissement PER'!BI219+'Investissement PER'!BL219+'Investissement PER'!BO219+'Investissement PER'!AE219</f>
        <v>0</v>
      </c>
      <c r="J216" s="269">
        <f t="shared" si="10"/>
        <v>0</v>
      </c>
      <c r="L216" s="267">
        <f t="shared" si="11"/>
        <v>0</v>
      </c>
      <c r="M216" s="57" t="str">
        <f>IF(AND(D216&lt;&gt;'Investissement PEE'!Z219,Synthèse!H216&lt;&gt;'Investissement PEE'!AA219),"Les montants répartis ne correspondent pas aux montants de prime de partage de la valeur et d'abondement dans l'onglet 'Investissement PEE'",IF(D216&lt;&gt;'Investissement PEE'!Z219,"Le montant réparti en prime de partage de la valeur ne correspond pas au montant total de PPV indiqué dans l'onglet 'Investissement PEE'",IF(H216&lt;&gt;'Investissement PEE'!AA219,"Le montant réparti ne correspond pas au montant total d'abondement indiqué dans l'onglet 'PEE'","")))</f>
        <v/>
      </c>
      <c r="N216" s="90" t="str">
        <f>IF(AND(E216&lt;&gt;'Investissement PER'!Z219,Synthèse!I216&lt;&gt;'Investissement PER'!AA219),"Les montants répartis ne correspondent pas aux montants de prime de partage de la valeur et d'abondement dans l'onglet 'Investissement PER'",IF(E216&lt;&gt;'Investissement PER'!Z219,"Le montant réparti en prime de partage de la valeur ne correspond pas au montant total de PPV indiqué dans l'onglet 'Investissement PER'",IF(I216&lt;&gt;'Investissement PER'!AA219,"Le montant réparti ne correspond pas au montant total d'abondement indiqué dans l'onglet 'Investissement PER’","")))</f>
        <v/>
      </c>
    </row>
    <row r="217" spans="1:14" x14ac:dyDescent="0.25">
      <c r="A217" s="58">
        <f>'Investissement PEE'!D220</f>
        <v>0</v>
      </c>
      <c r="B217" s="28">
        <f>'Investissement PEE'!F220</f>
        <v>0</v>
      </c>
      <c r="C217" s="48">
        <f>'Investissement PEE'!H220</f>
        <v>0</v>
      </c>
      <c r="D217" s="56">
        <f>SUM('Investissement PEE'!AD220+'Investissement PEE'!AG220+'Investissement PEE'!AJ220+'Investissement PEE'!AM220+'Investissement PEE'!AP220+'Investissement PEE'!AS220+'Investissement PEE'!AV220+'Investissement PEE'!AY220+'Investissement PEE'!BB220+'Investissement PEE'!BE220+'Investissement PEE'!BH220+'Investissement PEE'!BK220)</f>
        <v>0</v>
      </c>
      <c r="E217" s="49">
        <f>SUM('Investissement PER'!AG220+'Investissement PER'!AJ220+'Investissement PER'!AM220+'Investissement PER'!AP221+'Investissement PER'!AS220+'Investissement PER'!AV220+'Investissement PER'!AY220+'Investissement PER'!BB220+'Investissement PER'!BE220+'Investissement PER'!BH220+'Investissement PER'!BK220+'Investissement PER'!BN220+'Investissement PER'!AD220)</f>
        <v>0</v>
      </c>
      <c r="F217" s="271">
        <f t="shared" si="9"/>
        <v>0</v>
      </c>
      <c r="H217" s="47">
        <f>'Investissement PEE'!AE220+'Investissement PEE'!AH220+'Investissement PEE'!AK220+'Investissement PEE'!AN220+'Investissement PEE'!AQ220+'Investissement PEE'!AT220+'Investissement PEE'!AW220+'Investissement PEE'!AZ220+'Investissement PEE'!BC220+'Investissement PEE'!BF220+'Investissement PEE'!BI220+'Investissement PEE'!BL220</f>
        <v>0</v>
      </c>
      <c r="I217" s="50">
        <f>'Investissement PER'!BC220+'Investissement PER'!AZ220+'Investissement PER'!AW220+'Investissement PER'!AT220+'Investissement PER'!AQ221+'Investissement PER'!AN220+'Investissement PER'!AK220+'Investissement PER'!AH220+'Investissement PER'!BF220+'Investissement PER'!BI220+'Investissement PER'!BL220+'Investissement PER'!BO220+'Investissement PER'!AE220</f>
        <v>0</v>
      </c>
      <c r="J217" s="269">
        <f t="shared" si="10"/>
        <v>0</v>
      </c>
      <c r="L217" s="267">
        <f t="shared" si="11"/>
        <v>0</v>
      </c>
      <c r="M217" s="57" t="str">
        <f>IF(AND(D217&lt;&gt;'Investissement PEE'!Z220,Synthèse!H217&lt;&gt;'Investissement PEE'!AA220),"Les montants répartis ne correspondent pas aux montants de prime de partage de la valeur et d'abondement dans l'onglet 'Investissement PEE'",IF(D217&lt;&gt;'Investissement PEE'!Z220,"Le montant réparti en prime de partage de la valeur ne correspond pas au montant total de PPV indiqué dans l'onglet 'Investissement PEE'",IF(H217&lt;&gt;'Investissement PEE'!AA220,"Le montant réparti ne correspond pas au montant total d'abondement indiqué dans l'onglet 'PEE'","")))</f>
        <v/>
      </c>
      <c r="N217" s="90" t="str">
        <f>IF(AND(E217&lt;&gt;'Investissement PER'!Z220,Synthèse!I217&lt;&gt;'Investissement PER'!AA220),"Les montants répartis ne correspondent pas aux montants de prime de partage de la valeur et d'abondement dans l'onglet 'Investissement PER'",IF(E217&lt;&gt;'Investissement PER'!Z220,"Le montant réparti en prime de partage de la valeur ne correspond pas au montant total de PPV indiqué dans l'onglet 'Investissement PER'",IF(I217&lt;&gt;'Investissement PER'!AA220,"Le montant réparti ne correspond pas au montant total d'abondement indiqué dans l'onglet 'Investissement PER’","")))</f>
        <v/>
      </c>
    </row>
    <row r="218" spans="1:14" x14ac:dyDescent="0.25">
      <c r="A218" s="58">
        <f>'Investissement PEE'!D221</f>
        <v>0</v>
      </c>
      <c r="B218" s="28">
        <f>'Investissement PEE'!F221</f>
        <v>0</v>
      </c>
      <c r="C218" s="48">
        <f>'Investissement PEE'!H221</f>
        <v>0</v>
      </c>
      <c r="D218" s="56">
        <f>SUM('Investissement PEE'!AD221+'Investissement PEE'!AG221+'Investissement PEE'!AJ221+'Investissement PEE'!AM221+'Investissement PEE'!AP221+'Investissement PEE'!AS221+'Investissement PEE'!AV221+'Investissement PEE'!AY221+'Investissement PEE'!BB221+'Investissement PEE'!BE221+'Investissement PEE'!BH221+'Investissement PEE'!BK221)</f>
        <v>0</v>
      </c>
      <c r="E218" s="49">
        <f>SUM('Investissement PER'!AG221+'Investissement PER'!AJ221+'Investissement PER'!AM221+'Investissement PER'!AP222+'Investissement PER'!AS221+'Investissement PER'!AV221+'Investissement PER'!AY221+'Investissement PER'!BB221+'Investissement PER'!BE221+'Investissement PER'!BH221+'Investissement PER'!BK221+'Investissement PER'!BN221+'Investissement PER'!AD221)</f>
        <v>0</v>
      </c>
      <c r="F218" s="271">
        <f t="shared" si="9"/>
        <v>0</v>
      </c>
      <c r="H218" s="47">
        <f>'Investissement PEE'!AE221+'Investissement PEE'!AH221+'Investissement PEE'!AK221+'Investissement PEE'!AN221+'Investissement PEE'!AQ221+'Investissement PEE'!AT221+'Investissement PEE'!AW221+'Investissement PEE'!AZ221+'Investissement PEE'!BC221+'Investissement PEE'!BF221+'Investissement PEE'!BI221+'Investissement PEE'!BL221</f>
        <v>0</v>
      </c>
      <c r="I218" s="50">
        <f>'Investissement PER'!BC221+'Investissement PER'!AZ221+'Investissement PER'!AW221+'Investissement PER'!AT221+'Investissement PER'!AQ222+'Investissement PER'!AN221+'Investissement PER'!AK221+'Investissement PER'!AH221+'Investissement PER'!BF221+'Investissement PER'!BI221+'Investissement PER'!BL221+'Investissement PER'!BO221+'Investissement PER'!AE221</f>
        <v>0</v>
      </c>
      <c r="J218" s="269">
        <f t="shared" si="10"/>
        <v>0</v>
      </c>
      <c r="L218" s="267">
        <f t="shared" si="11"/>
        <v>0</v>
      </c>
      <c r="M218" s="57" t="str">
        <f>IF(AND(D218&lt;&gt;'Investissement PEE'!Z221,Synthèse!H218&lt;&gt;'Investissement PEE'!AA221),"Les montants répartis ne correspondent pas aux montants de prime de partage de la valeur et d'abondement dans l'onglet 'Investissement PEE'",IF(D218&lt;&gt;'Investissement PEE'!Z221,"Le montant réparti en prime de partage de la valeur ne correspond pas au montant total de PPV indiqué dans l'onglet 'Investissement PEE'",IF(H218&lt;&gt;'Investissement PEE'!AA221,"Le montant réparti ne correspond pas au montant total d'abondement indiqué dans l'onglet 'PEE'","")))</f>
        <v/>
      </c>
      <c r="N218" s="90" t="str">
        <f>IF(AND(E218&lt;&gt;'Investissement PER'!Z221,Synthèse!I218&lt;&gt;'Investissement PER'!AA221),"Les montants répartis ne correspondent pas aux montants de prime de partage de la valeur et d'abondement dans l'onglet 'Investissement PER'",IF(E218&lt;&gt;'Investissement PER'!Z221,"Le montant réparti en prime de partage de la valeur ne correspond pas au montant total de PPV indiqué dans l'onglet 'Investissement PER'",IF(I218&lt;&gt;'Investissement PER'!AA221,"Le montant réparti ne correspond pas au montant total d'abondement indiqué dans l'onglet 'Investissement PER’","")))</f>
        <v/>
      </c>
    </row>
    <row r="219" spans="1:14" x14ac:dyDescent="0.25">
      <c r="A219" s="58">
        <f>'Investissement PEE'!D222</f>
        <v>0</v>
      </c>
      <c r="B219" s="28">
        <f>'Investissement PEE'!F222</f>
        <v>0</v>
      </c>
      <c r="C219" s="48">
        <f>'Investissement PEE'!H222</f>
        <v>0</v>
      </c>
      <c r="D219" s="56">
        <f>SUM('Investissement PEE'!AD222+'Investissement PEE'!AG222+'Investissement PEE'!AJ222+'Investissement PEE'!AM222+'Investissement PEE'!AP222+'Investissement PEE'!AS222+'Investissement PEE'!AV222+'Investissement PEE'!AY222+'Investissement PEE'!BB222+'Investissement PEE'!BE222+'Investissement PEE'!BH222+'Investissement PEE'!BK222)</f>
        <v>0</v>
      </c>
      <c r="E219" s="49">
        <f>SUM('Investissement PER'!AG222+'Investissement PER'!AJ222+'Investissement PER'!AM222+'Investissement PER'!AP223+'Investissement PER'!AS222+'Investissement PER'!AV222+'Investissement PER'!AY222+'Investissement PER'!BB222+'Investissement PER'!BE222+'Investissement PER'!BH222+'Investissement PER'!BK222+'Investissement PER'!BN222+'Investissement PER'!AD222)</f>
        <v>0</v>
      </c>
      <c r="F219" s="271">
        <f t="shared" si="9"/>
        <v>0</v>
      </c>
      <c r="H219" s="47">
        <f>'Investissement PEE'!AE222+'Investissement PEE'!AH222+'Investissement PEE'!AK222+'Investissement PEE'!AN222+'Investissement PEE'!AQ222+'Investissement PEE'!AT222+'Investissement PEE'!AW222+'Investissement PEE'!AZ222+'Investissement PEE'!BC222+'Investissement PEE'!BF222+'Investissement PEE'!BI222+'Investissement PEE'!BL222</f>
        <v>0</v>
      </c>
      <c r="I219" s="50">
        <f>'Investissement PER'!BC222+'Investissement PER'!AZ222+'Investissement PER'!AW222+'Investissement PER'!AT222+'Investissement PER'!AQ223+'Investissement PER'!AN222+'Investissement PER'!AK222+'Investissement PER'!AH222+'Investissement PER'!BF222+'Investissement PER'!BI222+'Investissement PER'!BL222+'Investissement PER'!BO222+'Investissement PER'!AE222</f>
        <v>0</v>
      </c>
      <c r="J219" s="269">
        <f t="shared" si="10"/>
        <v>0</v>
      </c>
      <c r="L219" s="267">
        <f t="shared" si="11"/>
        <v>0</v>
      </c>
      <c r="M219" s="57" t="str">
        <f>IF(AND(D219&lt;&gt;'Investissement PEE'!Z222,Synthèse!H219&lt;&gt;'Investissement PEE'!AA222),"Les montants répartis ne correspondent pas aux montants de prime de partage de la valeur et d'abondement dans l'onglet 'Investissement PEE'",IF(D219&lt;&gt;'Investissement PEE'!Z222,"Le montant réparti en prime de partage de la valeur ne correspond pas au montant total de PPV indiqué dans l'onglet 'Investissement PEE'",IF(H219&lt;&gt;'Investissement PEE'!AA222,"Le montant réparti ne correspond pas au montant total d'abondement indiqué dans l'onglet 'PEE'","")))</f>
        <v/>
      </c>
      <c r="N219" s="90" t="str">
        <f>IF(AND(E219&lt;&gt;'Investissement PER'!Z222,Synthèse!I219&lt;&gt;'Investissement PER'!AA222),"Les montants répartis ne correspondent pas aux montants de prime de partage de la valeur et d'abondement dans l'onglet 'Investissement PER'",IF(E219&lt;&gt;'Investissement PER'!Z222,"Le montant réparti en prime de partage de la valeur ne correspond pas au montant total de PPV indiqué dans l'onglet 'Investissement PER'",IF(I219&lt;&gt;'Investissement PER'!AA222,"Le montant réparti ne correspond pas au montant total d'abondement indiqué dans l'onglet 'Investissement PER’","")))</f>
        <v/>
      </c>
    </row>
    <row r="220" spans="1:14" x14ac:dyDescent="0.25">
      <c r="A220" s="58">
        <f>'Investissement PEE'!D223</f>
        <v>0</v>
      </c>
      <c r="B220" s="28">
        <f>'Investissement PEE'!F223</f>
        <v>0</v>
      </c>
      <c r="C220" s="48">
        <f>'Investissement PEE'!H223</f>
        <v>0</v>
      </c>
      <c r="D220" s="56">
        <f>SUM('Investissement PEE'!AD223+'Investissement PEE'!AG223+'Investissement PEE'!AJ223+'Investissement PEE'!AM223+'Investissement PEE'!AP223+'Investissement PEE'!AS223+'Investissement PEE'!AV223+'Investissement PEE'!AY223+'Investissement PEE'!BB223+'Investissement PEE'!BE223+'Investissement PEE'!BH223+'Investissement PEE'!BK223)</f>
        <v>0</v>
      </c>
      <c r="E220" s="49">
        <f>SUM('Investissement PER'!AG223+'Investissement PER'!AJ223+'Investissement PER'!AM223+'Investissement PER'!AP224+'Investissement PER'!AS223+'Investissement PER'!AV223+'Investissement PER'!AY223+'Investissement PER'!BB223+'Investissement PER'!BE223+'Investissement PER'!BH223+'Investissement PER'!BK223+'Investissement PER'!BN223+'Investissement PER'!AD223)</f>
        <v>0</v>
      </c>
      <c r="F220" s="271">
        <f t="shared" si="9"/>
        <v>0</v>
      </c>
      <c r="H220" s="47">
        <f>'Investissement PEE'!AE223+'Investissement PEE'!AH223+'Investissement PEE'!AK223+'Investissement PEE'!AN223+'Investissement PEE'!AQ223+'Investissement PEE'!AT223+'Investissement PEE'!AW223+'Investissement PEE'!AZ223+'Investissement PEE'!BC223+'Investissement PEE'!BF223+'Investissement PEE'!BI223+'Investissement PEE'!BL223</f>
        <v>0</v>
      </c>
      <c r="I220" s="50">
        <f>'Investissement PER'!BC223+'Investissement PER'!AZ223+'Investissement PER'!AW223+'Investissement PER'!AT223+'Investissement PER'!AQ224+'Investissement PER'!AN223+'Investissement PER'!AK223+'Investissement PER'!AH223+'Investissement PER'!BF223+'Investissement PER'!BI223+'Investissement PER'!BL223+'Investissement PER'!BO223+'Investissement PER'!AE223</f>
        <v>0</v>
      </c>
      <c r="J220" s="269">
        <f t="shared" si="10"/>
        <v>0</v>
      </c>
      <c r="L220" s="267">
        <f t="shared" si="11"/>
        <v>0</v>
      </c>
      <c r="M220" s="57" t="str">
        <f>IF(AND(D220&lt;&gt;'Investissement PEE'!Z223,Synthèse!H220&lt;&gt;'Investissement PEE'!AA223),"Les montants répartis ne correspondent pas aux montants de prime de partage de la valeur et d'abondement dans l'onglet 'Investissement PEE'",IF(D220&lt;&gt;'Investissement PEE'!Z223,"Le montant réparti en prime de partage de la valeur ne correspond pas au montant total de PPV indiqué dans l'onglet 'Investissement PEE'",IF(H220&lt;&gt;'Investissement PEE'!AA223,"Le montant réparti ne correspond pas au montant total d'abondement indiqué dans l'onglet 'PEE'","")))</f>
        <v/>
      </c>
      <c r="N220" s="90" t="str">
        <f>IF(AND(E220&lt;&gt;'Investissement PER'!Z223,Synthèse!I220&lt;&gt;'Investissement PER'!AA223),"Les montants répartis ne correspondent pas aux montants de prime de partage de la valeur et d'abondement dans l'onglet 'Investissement PER'",IF(E220&lt;&gt;'Investissement PER'!Z223,"Le montant réparti en prime de partage de la valeur ne correspond pas au montant total de PPV indiqué dans l'onglet 'Investissement PER'",IF(I220&lt;&gt;'Investissement PER'!AA223,"Le montant réparti ne correspond pas au montant total d'abondement indiqué dans l'onglet 'Investissement PER’","")))</f>
        <v/>
      </c>
    </row>
    <row r="221" spans="1:14" x14ac:dyDescent="0.25">
      <c r="A221" s="58">
        <f>'Investissement PEE'!D224</f>
        <v>0</v>
      </c>
      <c r="B221" s="28">
        <f>'Investissement PEE'!F224</f>
        <v>0</v>
      </c>
      <c r="C221" s="48">
        <f>'Investissement PEE'!H224</f>
        <v>0</v>
      </c>
      <c r="D221" s="56">
        <f>SUM('Investissement PEE'!AD224+'Investissement PEE'!AG224+'Investissement PEE'!AJ224+'Investissement PEE'!AM224+'Investissement PEE'!AP224+'Investissement PEE'!AS224+'Investissement PEE'!AV224+'Investissement PEE'!AY224+'Investissement PEE'!BB224+'Investissement PEE'!BE224+'Investissement PEE'!BH224+'Investissement PEE'!BK224)</f>
        <v>0</v>
      </c>
      <c r="E221" s="49">
        <f>SUM('Investissement PER'!AG224+'Investissement PER'!AJ224+'Investissement PER'!AM224+'Investissement PER'!AP225+'Investissement PER'!AS224+'Investissement PER'!AV224+'Investissement PER'!AY224+'Investissement PER'!BB224+'Investissement PER'!BE224+'Investissement PER'!BH224+'Investissement PER'!BK224+'Investissement PER'!BN224+'Investissement PER'!AD224)</f>
        <v>0</v>
      </c>
      <c r="F221" s="271">
        <f t="shared" si="9"/>
        <v>0</v>
      </c>
      <c r="H221" s="47">
        <f>'Investissement PEE'!AE224+'Investissement PEE'!AH224+'Investissement PEE'!AK224+'Investissement PEE'!AN224+'Investissement PEE'!AQ224+'Investissement PEE'!AT224+'Investissement PEE'!AW224+'Investissement PEE'!AZ224+'Investissement PEE'!BC224+'Investissement PEE'!BF224+'Investissement PEE'!BI224+'Investissement PEE'!BL224</f>
        <v>0</v>
      </c>
      <c r="I221" s="50">
        <f>'Investissement PER'!BC224+'Investissement PER'!AZ224+'Investissement PER'!AW224+'Investissement PER'!AT224+'Investissement PER'!AQ225+'Investissement PER'!AN224+'Investissement PER'!AK224+'Investissement PER'!AH224+'Investissement PER'!BF224+'Investissement PER'!BI224+'Investissement PER'!BL224+'Investissement PER'!BO224+'Investissement PER'!AE224</f>
        <v>0</v>
      </c>
      <c r="J221" s="269">
        <f t="shared" si="10"/>
        <v>0</v>
      </c>
      <c r="L221" s="267">
        <f t="shared" si="11"/>
        <v>0</v>
      </c>
      <c r="M221" s="57" t="str">
        <f>IF(AND(D221&lt;&gt;'Investissement PEE'!Z224,Synthèse!H221&lt;&gt;'Investissement PEE'!AA224),"Les montants répartis ne correspondent pas aux montants de prime de partage de la valeur et d'abondement dans l'onglet 'Investissement PEE'",IF(D221&lt;&gt;'Investissement PEE'!Z224,"Le montant réparti en prime de partage de la valeur ne correspond pas au montant total de PPV indiqué dans l'onglet 'Investissement PEE'",IF(H221&lt;&gt;'Investissement PEE'!AA224,"Le montant réparti ne correspond pas au montant total d'abondement indiqué dans l'onglet 'PEE'","")))</f>
        <v/>
      </c>
      <c r="N221" s="90" t="str">
        <f>IF(AND(E221&lt;&gt;'Investissement PER'!Z224,Synthèse!I221&lt;&gt;'Investissement PER'!AA224),"Les montants répartis ne correspondent pas aux montants de prime de partage de la valeur et d'abondement dans l'onglet 'Investissement PER'",IF(E221&lt;&gt;'Investissement PER'!Z224,"Le montant réparti en prime de partage de la valeur ne correspond pas au montant total de PPV indiqué dans l'onglet 'Investissement PER'",IF(I221&lt;&gt;'Investissement PER'!AA224,"Le montant réparti ne correspond pas au montant total d'abondement indiqué dans l'onglet 'Investissement PER’","")))</f>
        <v/>
      </c>
    </row>
    <row r="222" spans="1:14" x14ac:dyDescent="0.25">
      <c r="A222" s="58">
        <f>'Investissement PEE'!D225</f>
        <v>0</v>
      </c>
      <c r="B222" s="28">
        <f>'Investissement PEE'!F225</f>
        <v>0</v>
      </c>
      <c r="C222" s="48">
        <f>'Investissement PEE'!H225</f>
        <v>0</v>
      </c>
      <c r="D222" s="56">
        <f>SUM('Investissement PEE'!AD225+'Investissement PEE'!AG225+'Investissement PEE'!AJ225+'Investissement PEE'!AM225+'Investissement PEE'!AP225+'Investissement PEE'!AS225+'Investissement PEE'!AV225+'Investissement PEE'!AY225+'Investissement PEE'!BB225+'Investissement PEE'!BE225+'Investissement PEE'!BH225+'Investissement PEE'!BK225)</f>
        <v>0</v>
      </c>
      <c r="E222" s="49">
        <f>SUM('Investissement PER'!AG225+'Investissement PER'!AJ225+'Investissement PER'!AM225+'Investissement PER'!AP226+'Investissement PER'!AS225+'Investissement PER'!AV225+'Investissement PER'!AY225+'Investissement PER'!BB225+'Investissement PER'!BE225+'Investissement PER'!BH225+'Investissement PER'!BK225+'Investissement PER'!BN225+'Investissement PER'!AD225)</f>
        <v>0</v>
      </c>
      <c r="F222" s="271">
        <f t="shared" si="9"/>
        <v>0</v>
      </c>
      <c r="H222" s="47">
        <f>'Investissement PEE'!AE225+'Investissement PEE'!AH225+'Investissement PEE'!AK225+'Investissement PEE'!AN225+'Investissement PEE'!AQ225+'Investissement PEE'!AT225+'Investissement PEE'!AW225+'Investissement PEE'!AZ225+'Investissement PEE'!BC225+'Investissement PEE'!BF225+'Investissement PEE'!BI225+'Investissement PEE'!BL225</f>
        <v>0</v>
      </c>
      <c r="I222" s="50">
        <f>'Investissement PER'!BC225+'Investissement PER'!AZ225+'Investissement PER'!AW225+'Investissement PER'!AT225+'Investissement PER'!AQ226+'Investissement PER'!AN225+'Investissement PER'!AK225+'Investissement PER'!AH225+'Investissement PER'!BF225+'Investissement PER'!BI225+'Investissement PER'!BL225+'Investissement PER'!BO225+'Investissement PER'!AE225</f>
        <v>0</v>
      </c>
      <c r="J222" s="269">
        <f t="shared" si="10"/>
        <v>0</v>
      </c>
      <c r="L222" s="267">
        <f t="shared" si="11"/>
        <v>0</v>
      </c>
      <c r="M222" s="57" t="str">
        <f>IF(AND(D222&lt;&gt;'Investissement PEE'!Z225,Synthèse!H222&lt;&gt;'Investissement PEE'!AA225),"Les montants répartis ne correspondent pas aux montants de prime de partage de la valeur et d'abondement dans l'onglet 'Investissement PEE'",IF(D222&lt;&gt;'Investissement PEE'!Z225,"Le montant réparti en prime de partage de la valeur ne correspond pas au montant total de PPV indiqué dans l'onglet 'Investissement PEE'",IF(H222&lt;&gt;'Investissement PEE'!AA225,"Le montant réparti ne correspond pas au montant total d'abondement indiqué dans l'onglet 'PEE'","")))</f>
        <v/>
      </c>
      <c r="N222" s="90" t="str">
        <f>IF(AND(E222&lt;&gt;'Investissement PER'!Z225,Synthèse!I222&lt;&gt;'Investissement PER'!AA225),"Les montants répartis ne correspondent pas aux montants de prime de partage de la valeur et d'abondement dans l'onglet 'Investissement PER'",IF(E222&lt;&gt;'Investissement PER'!Z225,"Le montant réparti en prime de partage de la valeur ne correspond pas au montant total de PPV indiqué dans l'onglet 'Investissement PER'",IF(I222&lt;&gt;'Investissement PER'!AA225,"Le montant réparti ne correspond pas au montant total d'abondement indiqué dans l'onglet 'Investissement PER’","")))</f>
        <v/>
      </c>
    </row>
    <row r="223" spans="1:14" x14ac:dyDescent="0.25">
      <c r="A223" s="58">
        <f>'Investissement PEE'!D226</f>
        <v>0</v>
      </c>
      <c r="B223" s="28">
        <f>'Investissement PEE'!F226</f>
        <v>0</v>
      </c>
      <c r="C223" s="48">
        <f>'Investissement PEE'!H226</f>
        <v>0</v>
      </c>
      <c r="D223" s="56">
        <f>SUM('Investissement PEE'!AD226+'Investissement PEE'!AG226+'Investissement PEE'!AJ226+'Investissement PEE'!AM226+'Investissement PEE'!AP226+'Investissement PEE'!AS226+'Investissement PEE'!AV226+'Investissement PEE'!AY226+'Investissement PEE'!BB226+'Investissement PEE'!BE226+'Investissement PEE'!BH226+'Investissement PEE'!BK226)</f>
        <v>0</v>
      </c>
      <c r="E223" s="49">
        <f>SUM('Investissement PER'!AG226+'Investissement PER'!AJ226+'Investissement PER'!AM226+'Investissement PER'!AP227+'Investissement PER'!AS226+'Investissement PER'!AV226+'Investissement PER'!AY226+'Investissement PER'!BB226+'Investissement PER'!BE226+'Investissement PER'!BH226+'Investissement PER'!BK226+'Investissement PER'!BN226+'Investissement PER'!AD226)</f>
        <v>0</v>
      </c>
      <c r="F223" s="271">
        <f t="shared" si="9"/>
        <v>0</v>
      </c>
      <c r="H223" s="47">
        <f>'Investissement PEE'!AE226+'Investissement PEE'!AH226+'Investissement PEE'!AK226+'Investissement PEE'!AN226+'Investissement PEE'!AQ226+'Investissement PEE'!AT226+'Investissement PEE'!AW226+'Investissement PEE'!AZ226+'Investissement PEE'!BC226+'Investissement PEE'!BF226+'Investissement PEE'!BI226+'Investissement PEE'!BL226</f>
        <v>0</v>
      </c>
      <c r="I223" s="50">
        <f>'Investissement PER'!BC226+'Investissement PER'!AZ226+'Investissement PER'!AW226+'Investissement PER'!AT226+'Investissement PER'!AQ227+'Investissement PER'!AN226+'Investissement PER'!AK226+'Investissement PER'!AH226+'Investissement PER'!BF226+'Investissement PER'!BI226+'Investissement PER'!BL226+'Investissement PER'!BO226+'Investissement PER'!AE226</f>
        <v>0</v>
      </c>
      <c r="J223" s="269">
        <f t="shared" si="10"/>
        <v>0</v>
      </c>
      <c r="L223" s="267">
        <f t="shared" si="11"/>
        <v>0</v>
      </c>
      <c r="M223" s="57" t="str">
        <f>IF(AND(D223&lt;&gt;'Investissement PEE'!Z226,Synthèse!H223&lt;&gt;'Investissement PEE'!AA226),"Les montants répartis ne correspondent pas aux montants de prime de partage de la valeur et d'abondement dans l'onglet 'Investissement PEE'",IF(D223&lt;&gt;'Investissement PEE'!Z226,"Le montant réparti en prime de partage de la valeur ne correspond pas au montant total de PPV indiqué dans l'onglet 'Investissement PEE'",IF(H223&lt;&gt;'Investissement PEE'!AA226,"Le montant réparti ne correspond pas au montant total d'abondement indiqué dans l'onglet 'PEE'","")))</f>
        <v/>
      </c>
      <c r="N223" s="90" t="str">
        <f>IF(AND(E223&lt;&gt;'Investissement PER'!Z226,Synthèse!I223&lt;&gt;'Investissement PER'!AA226),"Les montants répartis ne correspondent pas aux montants de prime de partage de la valeur et d'abondement dans l'onglet 'Investissement PER'",IF(E223&lt;&gt;'Investissement PER'!Z226,"Le montant réparti en prime de partage de la valeur ne correspond pas au montant total de PPV indiqué dans l'onglet 'Investissement PER'",IF(I223&lt;&gt;'Investissement PER'!AA226,"Le montant réparti ne correspond pas au montant total d'abondement indiqué dans l'onglet 'Investissement PER’","")))</f>
        <v/>
      </c>
    </row>
    <row r="224" spans="1:14" x14ac:dyDescent="0.25">
      <c r="A224" s="58">
        <f>'Investissement PEE'!D227</f>
        <v>0</v>
      </c>
      <c r="B224" s="28">
        <f>'Investissement PEE'!F227</f>
        <v>0</v>
      </c>
      <c r="C224" s="48">
        <f>'Investissement PEE'!H227</f>
        <v>0</v>
      </c>
      <c r="D224" s="56">
        <f>SUM('Investissement PEE'!AD227+'Investissement PEE'!AG227+'Investissement PEE'!AJ227+'Investissement PEE'!AM227+'Investissement PEE'!AP227+'Investissement PEE'!AS227+'Investissement PEE'!AV227+'Investissement PEE'!AY227+'Investissement PEE'!BB227+'Investissement PEE'!BE227+'Investissement PEE'!BH227+'Investissement PEE'!BK227)</f>
        <v>0</v>
      </c>
      <c r="E224" s="49">
        <f>SUM('Investissement PER'!AG227+'Investissement PER'!AJ227+'Investissement PER'!AM227+'Investissement PER'!AP228+'Investissement PER'!AS227+'Investissement PER'!AV227+'Investissement PER'!AY227+'Investissement PER'!BB227+'Investissement PER'!BE227+'Investissement PER'!BH227+'Investissement PER'!BK227+'Investissement PER'!BN227+'Investissement PER'!AD227)</f>
        <v>0</v>
      </c>
      <c r="F224" s="271">
        <f t="shared" si="9"/>
        <v>0</v>
      </c>
      <c r="H224" s="47">
        <f>'Investissement PEE'!AE227+'Investissement PEE'!AH227+'Investissement PEE'!AK227+'Investissement PEE'!AN227+'Investissement PEE'!AQ227+'Investissement PEE'!AT227+'Investissement PEE'!AW227+'Investissement PEE'!AZ227+'Investissement PEE'!BC227+'Investissement PEE'!BF227+'Investissement PEE'!BI227+'Investissement PEE'!BL227</f>
        <v>0</v>
      </c>
      <c r="I224" s="50">
        <f>'Investissement PER'!BC227+'Investissement PER'!AZ227+'Investissement PER'!AW227+'Investissement PER'!AT227+'Investissement PER'!AQ228+'Investissement PER'!AN227+'Investissement PER'!AK227+'Investissement PER'!AH227+'Investissement PER'!BF227+'Investissement PER'!BI227+'Investissement PER'!BL227+'Investissement PER'!BO227+'Investissement PER'!AE227</f>
        <v>0</v>
      </c>
      <c r="J224" s="269">
        <f t="shared" si="10"/>
        <v>0</v>
      </c>
      <c r="L224" s="267">
        <f t="shared" si="11"/>
        <v>0</v>
      </c>
      <c r="M224" s="57" t="str">
        <f>IF(AND(D224&lt;&gt;'Investissement PEE'!Z227,Synthèse!H224&lt;&gt;'Investissement PEE'!AA227),"Les montants répartis ne correspondent pas aux montants de prime de partage de la valeur et d'abondement dans l'onglet 'Investissement PEE'",IF(D224&lt;&gt;'Investissement PEE'!Z227,"Le montant réparti en prime de partage de la valeur ne correspond pas au montant total de PPV indiqué dans l'onglet 'Investissement PEE'",IF(H224&lt;&gt;'Investissement PEE'!AA227,"Le montant réparti ne correspond pas au montant total d'abondement indiqué dans l'onglet 'PEE'","")))</f>
        <v/>
      </c>
      <c r="N224" s="90" t="str">
        <f>IF(AND(E224&lt;&gt;'Investissement PER'!Z227,Synthèse!I224&lt;&gt;'Investissement PER'!AA227),"Les montants répartis ne correspondent pas aux montants de prime de partage de la valeur et d'abondement dans l'onglet 'Investissement PER'",IF(E224&lt;&gt;'Investissement PER'!Z227,"Le montant réparti en prime de partage de la valeur ne correspond pas au montant total de PPV indiqué dans l'onglet 'Investissement PER'",IF(I224&lt;&gt;'Investissement PER'!AA227,"Le montant réparti ne correspond pas au montant total d'abondement indiqué dans l'onglet 'Investissement PER’","")))</f>
        <v/>
      </c>
    </row>
    <row r="225" spans="1:14" x14ac:dyDescent="0.25">
      <c r="A225" s="58">
        <f>'Investissement PEE'!D228</f>
        <v>0</v>
      </c>
      <c r="B225" s="28">
        <f>'Investissement PEE'!F228</f>
        <v>0</v>
      </c>
      <c r="C225" s="48">
        <f>'Investissement PEE'!H228</f>
        <v>0</v>
      </c>
      <c r="D225" s="56">
        <f>SUM('Investissement PEE'!AD228+'Investissement PEE'!AG228+'Investissement PEE'!AJ228+'Investissement PEE'!AM228+'Investissement PEE'!AP228+'Investissement PEE'!AS228+'Investissement PEE'!AV228+'Investissement PEE'!AY228+'Investissement PEE'!BB228+'Investissement PEE'!BE228+'Investissement PEE'!BH228+'Investissement PEE'!BK228)</f>
        <v>0</v>
      </c>
      <c r="E225" s="49">
        <f>SUM('Investissement PER'!AG228+'Investissement PER'!AJ228+'Investissement PER'!AM228+'Investissement PER'!AP229+'Investissement PER'!AS228+'Investissement PER'!AV228+'Investissement PER'!AY228+'Investissement PER'!BB228+'Investissement PER'!BE228+'Investissement PER'!BH228+'Investissement PER'!BK228+'Investissement PER'!BN228+'Investissement PER'!AD228)</f>
        <v>0</v>
      </c>
      <c r="F225" s="271">
        <f t="shared" si="9"/>
        <v>0</v>
      </c>
      <c r="H225" s="47">
        <f>'Investissement PEE'!AE228+'Investissement PEE'!AH228+'Investissement PEE'!AK228+'Investissement PEE'!AN228+'Investissement PEE'!AQ228+'Investissement PEE'!AT228+'Investissement PEE'!AW228+'Investissement PEE'!AZ228+'Investissement PEE'!BC228+'Investissement PEE'!BF228+'Investissement PEE'!BI228+'Investissement PEE'!BL228</f>
        <v>0</v>
      </c>
      <c r="I225" s="50">
        <f>'Investissement PER'!BC228+'Investissement PER'!AZ228+'Investissement PER'!AW228+'Investissement PER'!AT228+'Investissement PER'!AQ229+'Investissement PER'!AN228+'Investissement PER'!AK228+'Investissement PER'!AH228+'Investissement PER'!BF228+'Investissement PER'!BI228+'Investissement PER'!BL228+'Investissement PER'!BO228+'Investissement PER'!AE228</f>
        <v>0</v>
      </c>
      <c r="J225" s="269">
        <f t="shared" si="10"/>
        <v>0</v>
      </c>
      <c r="L225" s="267">
        <f t="shared" si="11"/>
        <v>0</v>
      </c>
      <c r="M225" s="57" t="str">
        <f>IF(AND(D225&lt;&gt;'Investissement PEE'!Z228,Synthèse!H225&lt;&gt;'Investissement PEE'!AA228),"Les montants répartis ne correspondent pas aux montants de prime de partage de la valeur et d'abondement dans l'onglet 'Investissement PEE'",IF(D225&lt;&gt;'Investissement PEE'!Z228,"Le montant réparti en prime de partage de la valeur ne correspond pas au montant total de PPV indiqué dans l'onglet 'Investissement PEE'",IF(H225&lt;&gt;'Investissement PEE'!AA228,"Le montant réparti ne correspond pas au montant total d'abondement indiqué dans l'onglet 'PEE'","")))</f>
        <v/>
      </c>
      <c r="N225" s="90" t="str">
        <f>IF(AND(E225&lt;&gt;'Investissement PER'!Z228,Synthèse!I225&lt;&gt;'Investissement PER'!AA228),"Les montants répartis ne correspondent pas aux montants de prime de partage de la valeur et d'abondement dans l'onglet 'Investissement PER'",IF(E225&lt;&gt;'Investissement PER'!Z228,"Le montant réparti en prime de partage de la valeur ne correspond pas au montant total de PPV indiqué dans l'onglet 'Investissement PER'",IF(I225&lt;&gt;'Investissement PER'!AA228,"Le montant réparti ne correspond pas au montant total d'abondement indiqué dans l'onglet 'Investissement PER’","")))</f>
        <v/>
      </c>
    </row>
    <row r="226" spans="1:14" x14ac:dyDescent="0.25">
      <c r="A226" s="58">
        <f>'Investissement PEE'!D229</f>
        <v>0</v>
      </c>
      <c r="B226" s="28">
        <f>'Investissement PEE'!F229</f>
        <v>0</v>
      </c>
      <c r="C226" s="48">
        <f>'Investissement PEE'!H229</f>
        <v>0</v>
      </c>
      <c r="D226" s="56">
        <f>SUM('Investissement PEE'!AD229+'Investissement PEE'!AG229+'Investissement PEE'!AJ229+'Investissement PEE'!AM229+'Investissement PEE'!AP229+'Investissement PEE'!AS229+'Investissement PEE'!AV229+'Investissement PEE'!AY229+'Investissement PEE'!BB229+'Investissement PEE'!BE229+'Investissement PEE'!BH229+'Investissement PEE'!BK229)</f>
        <v>0</v>
      </c>
      <c r="E226" s="49">
        <f>SUM('Investissement PER'!AG229+'Investissement PER'!AJ229+'Investissement PER'!AM229+'Investissement PER'!AP230+'Investissement PER'!AS229+'Investissement PER'!AV229+'Investissement PER'!AY229+'Investissement PER'!BB229+'Investissement PER'!BE229+'Investissement PER'!BH229+'Investissement PER'!BK229+'Investissement PER'!BN229+'Investissement PER'!AD229)</f>
        <v>0</v>
      </c>
      <c r="F226" s="271">
        <f t="shared" si="9"/>
        <v>0</v>
      </c>
      <c r="H226" s="47">
        <f>'Investissement PEE'!AE229+'Investissement PEE'!AH229+'Investissement PEE'!AK229+'Investissement PEE'!AN229+'Investissement PEE'!AQ229+'Investissement PEE'!AT229+'Investissement PEE'!AW229+'Investissement PEE'!AZ229+'Investissement PEE'!BC229+'Investissement PEE'!BF229+'Investissement PEE'!BI229+'Investissement PEE'!BL229</f>
        <v>0</v>
      </c>
      <c r="I226" s="50">
        <f>'Investissement PER'!BC229+'Investissement PER'!AZ229+'Investissement PER'!AW229+'Investissement PER'!AT229+'Investissement PER'!AQ230+'Investissement PER'!AN229+'Investissement PER'!AK229+'Investissement PER'!AH229+'Investissement PER'!BF229+'Investissement PER'!BI229+'Investissement PER'!BL229+'Investissement PER'!BO229+'Investissement PER'!AE229</f>
        <v>0</v>
      </c>
      <c r="J226" s="269">
        <f t="shared" si="10"/>
        <v>0</v>
      </c>
      <c r="L226" s="267">
        <f t="shared" si="11"/>
        <v>0</v>
      </c>
      <c r="M226" s="57" t="str">
        <f>IF(AND(D226&lt;&gt;'Investissement PEE'!Z229,Synthèse!H226&lt;&gt;'Investissement PEE'!AA229),"Les montants répartis ne correspondent pas aux montants de prime de partage de la valeur et d'abondement dans l'onglet 'Investissement PEE'",IF(D226&lt;&gt;'Investissement PEE'!Z229,"Le montant réparti en prime de partage de la valeur ne correspond pas au montant total de PPV indiqué dans l'onglet 'Investissement PEE'",IF(H226&lt;&gt;'Investissement PEE'!AA229,"Le montant réparti ne correspond pas au montant total d'abondement indiqué dans l'onglet 'PEE'","")))</f>
        <v/>
      </c>
      <c r="N226" s="90" t="str">
        <f>IF(AND(E226&lt;&gt;'Investissement PER'!Z229,Synthèse!I226&lt;&gt;'Investissement PER'!AA229),"Les montants répartis ne correspondent pas aux montants de prime de partage de la valeur et d'abondement dans l'onglet 'Investissement PER'",IF(E226&lt;&gt;'Investissement PER'!Z229,"Le montant réparti en prime de partage de la valeur ne correspond pas au montant total de PPV indiqué dans l'onglet 'Investissement PER'",IF(I226&lt;&gt;'Investissement PER'!AA229,"Le montant réparti ne correspond pas au montant total d'abondement indiqué dans l'onglet 'Investissement PER’","")))</f>
        <v/>
      </c>
    </row>
    <row r="227" spans="1:14" x14ac:dyDescent="0.25">
      <c r="A227" s="58">
        <f>'Investissement PEE'!D230</f>
        <v>0</v>
      </c>
      <c r="B227" s="28">
        <f>'Investissement PEE'!F230</f>
        <v>0</v>
      </c>
      <c r="C227" s="48">
        <f>'Investissement PEE'!H230</f>
        <v>0</v>
      </c>
      <c r="D227" s="56">
        <f>SUM('Investissement PEE'!AD230+'Investissement PEE'!AG230+'Investissement PEE'!AJ230+'Investissement PEE'!AM230+'Investissement PEE'!AP230+'Investissement PEE'!AS230+'Investissement PEE'!AV230+'Investissement PEE'!AY230+'Investissement PEE'!BB230+'Investissement PEE'!BE230+'Investissement PEE'!BH230+'Investissement PEE'!BK230)</f>
        <v>0</v>
      </c>
      <c r="E227" s="49">
        <f>SUM('Investissement PER'!AG230+'Investissement PER'!AJ230+'Investissement PER'!AM230+'Investissement PER'!AP231+'Investissement PER'!AS230+'Investissement PER'!AV230+'Investissement PER'!AY230+'Investissement PER'!BB230+'Investissement PER'!BE230+'Investissement PER'!BH230+'Investissement PER'!BK230+'Investissement PER'!BN230+'Investissement PER'!AD230)</f>
        <v>0</v>
      </c>
      <c r="F227" s="271">
        <f t="shared" si="9"/>
        <v>0</v>
      </c>
      <c r="H227" s="47">
        <f>'Investissement PEE'!AE230+'Investissement PEE'!AH230+'Investissement PEE'!AK230+'Investissement PEE'!AN230+'Investissement PEE'!AQ230+'Investissement PEE'!AT230+'Investissement PEE'!AW230+'Investissement PEE'!AZ230+'Investissement PEE'!BC230+'Investissement PEE'!BF230+'Investissement PEE'!BI230+'Investissement PEE'!BL230</f>
        <v>0</v>
      </c>
      <c r="I227" s="50">
        <f>'Investissement PER'!BC230+'Investissement PER'!AZ230+'Investissement PER'!AW230+'Investissement PER'!AT230+'Investissement PER'!AQ231+'Investissement PER'!AN230+'Investissement PER'!AK230+'Investissement PER'!AH230+'Investissement PER'!BF230+'Investissement PER'!BI230+'Investissement PER'!BL230+'Investissement PER'!BO230+'Investissement PER'!AE230</f>
        <v>0</v>
      </c>
      <c r="J227" s="269">
        <f t="shared" si="10"/>
        <v>0</v>
      </c>
      <c r="L227" s="267">
        <f t="shared" si="11"/>
        <v>0</v>
      </c>
      <c r="M227" s="57" t="str">
        <f>IF(AND(D227&lt;&gt;'Investissement PEE'!Z230,Synthèse!H227&lt;&gt;'Investissement PEE'!AA230),"Les montants répartis ne correspondent pas aux montants de prime de partage de la valeur et d'abondement dans l'onglet 'Investissement PEE'",IF(D227&lt;&gt;'Investissement PEE'!Z230,"Le montant réparti en prime de partage de la valeur ne correspond pas au montant total de PPV indiqué dans l'onglet 'Investissement PEE'",IF(H227&lt;&gt;'Investissement PEE'!AA230,"Le montant réparti ne correspond pas au montant total d'abondement indiqué dans l'onglet 'PEE'","")))</f>
        <v/>
      </c>
      <c r="N227" s="90" t="str">
        <f>IF(AND(E227&lt;&gt;'Investissement PER'!Z230,Synthèse!I227&lt;&gt;'Investissement PER'!AA230),"Les montants répartis ne correspondent pas aux montants de prime de partage de la valeur et d'abondement dans l'onglet 'Investissement PER'",IF(E227&lt;&gt;'Investissement PER'!Z230,"Le montant réparti en prime de partage de la valeur ne correspond pas au montant total de PPV indiqué dans l'onglet 'Investissement PER'",IF(I227&lt;&gt;'Investissement PER'!AA230,"Le montant réparti ne correspond pas au montant total d'abondement indiqué dans l'onglet 'Investissement PER’","")))</f>
        <v/>
      </c>
    </row>
    <row r="228" spans="1:14" x14ac:dyDescent="0.25">
      <c r="A228" s="58">
        <f>'Investissement PEE'!D231</f>
        <v>0</v>
      </c>
      <c r="B228" s="28">
        <f>'Investissement PEE'!F231</f>
        <v>0</v>
      </c>
      <c r="C228" s="48">
        <f>'Investissement PEE'!H231</f>
        <v>0</v>
      </c>
      <c r="D228" s="56">
        <f>SUM('Investissement PEE'!AD231+'Investissement PEE'!AG231+'Investissement PEE'!AJ231+'Investissement PEE'!AM231+'Investissement PEE'!AP231+'Investissement PEE'!AS231+'Investissement PEE'!AV231+'Investissement PEE'!AY231+'Investissement PEE'!BB231+'Investissement PEE'!BE231+'Investissement PEE'!BH231+'Investissement PEE'!BK231)</f>
        <v>0</v>
      </c>
      <c r="E228" s="49">
        <f>SUM('Investissement PER'!AG231+'Investissement PER'!AJ231+'Investissement PER'!AM231+'Investissement PER'!AP232+'Investissement PER'!AS231+'Investissement PER'!AV231+'Investissement PER'!AY231+'Investissement PER'!BB231+'Investissement PER'!BE231+'Investissement PER'!BH231+'Investissement PER'!BK231+'Investissement PER'!BN231+'Investissement PER'!AD231)</f>
        <v>0</v>
      </c>
      <c r="F228" s="271">
        <f t="shared" si="9"/>
        <v>0</v>
      </c>
      <c r="H228" s="47">
        <f>'Investissement PEE'!AE231+'Investissement PEE'!AH231+'Investissement PEE'!AK231+'Investissement PEE'!AN231+'Investissement PEE'!AQ231+'Investissement PEE'!AT231+'Investissement PEE'!AW231+'Investissement PEE'!AZ231+'Investissement PEE'!BC231+'Investissement PEE'!BF231+'Investissement PEE'!BI231+'Investissement PEE'!BL231</f>
        <v>0</v>
      </c>
      <c r="I228" s="50">
        <f>'Investissement PER'!BC231+'Investissement PER'!AZ231+'Investissement PER'!AW231+'Investissement PER'!AT231+'Investissement PER'!AQ232+'Investissement PER'!AN231+'Investissement PER'!AK231+'Investissement PER'!AH231+'Investissement PER'!BF231+'Investissement PER'!BI231+'Investissement PER'!BL231+'Investissement PER'!BO231+'Investissement PER'!AE231</f>
        <v>0</v>
      </c>
      <c r="J228" s="269">
        <f t="shared" si="10"/>
        <v>0</v>
      </c>
      <c r="L228" s="267">
        <f t="shared" si="11"/>
        <v>0</v>
      </c>
      <c r="M228" s="57" t="str">
        <f>IF(AND(D228&lt;&gt;'Investissement PEE'!Z231,Synthèse!H228&lt;&gt;'Investissement PEE'!AA231),"Les montants répartis ne correspondent pas aux montants de prime de partage de la valeur et d'abondement dans l'onglet 'Investissement PEE'",IF(D228&lt;&gt;'Investissement PEE'!Z231,"Le montant réparti en prime de partage de la valeur ne correspond pas au montant total de PPV indiqué dans l'onglet 'Investissement PEE'",IF(H228&lt;&gt;'Investissement PEE'!AA231,"Le montant réparti ne correspond pas au montant total d'abondement indiqué dans l'onglet 'PEE'","")))</f>
        <v/>
      </c>
      <c r="N228" s="90" t="str">
        <f>IF(AND(E228&lt;&gt;'Investissement PER'!Z231,Synthèse!I228&lt;&gt;'Investissement PER'!AA231),"Les montants répartis ne correspondent pas aux montants de prime de partage de la valeur et d'abondement dans l'onglet 'Investissement PER'",IF(E228&lt;&gt;'Investissement PER'!Z231,"Le montant réparti en prime de partage de la valeur ne correspond pas au montant total de PPV indiqué dans l'onglet 'Investissement PER'",IF(I228&lt;&gt;'Investissement PER'!AA231,"Le montant réparti ne correspond pas au montant total d'abondement indiqué dans l'onglet 'Investissement PER’","")))</f>
        <v/>
      </c>
    </row>
    <row r="229" spans="1:14" x14ac:dyDescent="0.25">
      <c r="A229" s="58">
        <f>'Investissement PEE'!D232</f>
        <v>0</v>
      </c>
      <c r="B229" s="28">
        <f>'Investissement PEE'!F232</f>
        <v>0</v>
      </c>
      <c r="C229" s="48">
        <f>'Investissement PEE'!H232</f>
        <v>0</v>
      </c>
      <c r="D229" s="56">
        <f>SUM('Investissement PEE'!AD232+'Investissement PEE'!AG232+'Investissement PEE'!AJ232+'Investissement PEE'!AM232+'Investissement PEE'!AP232+'Investissement PEE'!AS232+'Investissement PEE'!AV232+'Investissement PEE'!AY232+'Investissement PEE'!BB232+'Investissement PEE'!BE232+'Investissement PEE'!BH232+'Investissement PEE'!BK232)</f>
        <v>0</v>
      </c>
      <c r="E229" s="49">
        <f>SUM('Investissement PER'!AG232+'Investissement PER'!AJ232+'Investissement PER'!AM232+'Investissement PER'!AP233+'Investissement PER'!AS232+'Investissement PER'!AV232+'Investissement PER'!AY232+'Investissement PER'!BB232+'Investissement PER'!BE232+'Investissement PER'!BH232+'Investissement PER'!BK232+'Investissement PER'!BN232+'Investissement PER'!AD232)</f>
        <v>0</v>
      </c>
      <c r="F229" s="271">
        <f t="shared" si="9"/>
        <v>0</v>
      </c>
      <c r="H229" s="47">
        <f>'Investissement PEE'!AE232+'Investissement PEE'!AH232+'Investissement PEE'!AK232+'Investissement PEE'!AN232+'Investissement PEE'!AQ232+'Investissement PEE'!AT232+'Investissement PEE'!AW232+'Investissement PEE'!AZ232+'Investissement PEE'!BC232+'Investissement PEE'!BF232+'Investissement PEE'!BI232+'Investissement PEE'!BL232</f>
        <v>0</v>
      </c>
      <c r="I229" s="50">
        <f>'Investissement PER'!BC232+'Investissement PER'!AZ232+'Investissement PER'!AW232+'Investissement PER'!AT232+'Investissement PER'!AQ233+'Investissement PER'!AN232+'Investissement PER'!AK232+'Investissement PER'!AH232+'Investissement PER'!BF232+'Investissement PER'!BI232+'Investissement PER'!BL232+'Investissement PER'!BO232+'Investissement PER'!AE232</f>
        <v>0</v>
      </c>
      <c r="J229" s="269">
        <f t="shared" si="10"/>
        <v>0</v>
      </c>
      <c r="L229" s="267">
        <f t="shared" si="11"/>
        <v>0</v>
      </c>
      <c r="M229" s="57" t="str">
        <f>IF(AND(D229&lt;&gt;'Investissement PEE'!Z232,Synthèse!H229&lt;&gt;'Investissement PEE'!AA232),"Les montants répartis ne correspondent pas aux montants de prime de partage de la valeur et d'abondement dans l'onglet 'Investissement PEE'",IF(D229&lt;&gt;'Investissement PEE'!Z232,"Le montant réparti en prime de partage de la valeur ne correspond pas au montant total de PPV indiqué dans l'onglet 'Investissement PEE'",IF(H229&lt;&gt;'Investissement PEE'!AA232,"Le montant réparti ne correspond pas au montant total d'abondement indiqué dans l'onglet 'PEE'","")))</f>
        <v/>
      </c>
      <c r="N229" s="90" t="str">
        <f>IF(AND(E229&lt;&gt;'Investissement PER'!Z232,Synthèse!I229&lt;&gt;'Investissement PER'!AA232),"Les montants répartis ne correspondent pas aux montants de prime de partage de la valeur et d'abondement dans l'onglet 'Investissement PER'",IF(E229&lt;&gt;'Investissement PER'!Z232,"Le montant réparti en prime de partage de la valeur ne correspond pas au montant total de PPV indiqué dans l'onglet 'Investissement PER'",IF(I229&lt;&gt;'Investissement PER'!AA232,"Le montant réparti ne correspond pas au montant total d'abondement indiqué dans l'onglet 'Investissement PER’","")))</f>
        <v/>
      </c>
    </row>
    <row r="230" spans="1:14" x14ac:dyDescent="0.25">
      <c r="A230" s="58">
        <f>'Investissement PEE'!D233</f>
        <v>0</v>
      </c>
      <c r="B230" s="28">
        <f>'Investissement PEE'!F233</f>
        <v>0</v>
      </c>
      <c r="C230" s="48">
        <f>'Investissement PEE'!H233</f>
        <v>0</v>
      </c>
      <c r="D230" s="56">
        <f>SUM('Investissement PEE'!AD233+'Investissement PEE'!AG233+'Investissement PEE'!AJ233+'Investissement PEE'!AM233+'Investissement PEE'!AP233+'Investissement PEE'!AS233+'Investissement PEE'!AV233+'Investissement PEE'!AY233+'Investissement PEE'!BB233+'Investissement PEE'!BE233+'Investissement PEE'!BH233+'Investissement PEE'!BK233)</f>
        <v>0</v>
      </c>
      <c r="E230" s="49">
        <f>SUM('Investissement PER'!AG233+'Investissement PER'!AJ233+'Investissement PER'!AM233+'Investissement PER'!AP234+'Investissement PER'!AS233+'Investissement PER'!AV233+'Investissement PER'!AY233+'Investissement PER'!BB233+'Investissement PER'!BE233+'Investissement PER'!BH233+'Investissement PER'!BK233+'Investissement PER'!BN233+'Investissement PER'!AD233)</f>
        <v>0</v>
      </c>
      <c r="F230" s="271">
        <f t="shared" ref="F230:F293" si="12">D230+E230</f>
        <v>0</v>
      </c>
      <c r="H230" s="47">
        <f>'Investissement PEE'!AE233+'Investissement PEE'!AH233+'Investissement PEE'!AK233+'Investissement PEE'!AN233+'Investissement PEE'!AQ233+'Investissement PEE'!AT233+'Investissement PEE'!AW233+'Investissement PEE'!AZ233+'Investissement PEE'!BC233+'Investissement PEE'!BF233+'Investissement PEE'!BI233+'Investissement PEE'!BL233</f>
        <v>0</v>
      </c>
      <c r="I230" s="50">
        <f>'Investissement PER'!BC233+'Investissement PER'!AZ233+'Investissement PER'!AW233+'Investissement PER'!AT233+'Investissement PER'!AQ234+'Investissement PER'!AN233+'Investissement PER'!AK233+'Investissement PER'!AH233+'Investissement PER'!BF233+'Investissement PER'!BI233+'Investissement PER'!BL233+'Investissement PER'!BO233+'Investissement PER'!AE233</f>
        <v>0</v>
      </c>
      <c r="J230" s="269">
        <f t="shared" ref="J230:J293" si="13">H230+I230</f>
        <v>0</v>
      </c>
      <c r="L230" s="267">
        <f t="shared" ref="L230:L293" si="14">F230+J230</f>
        <v>0</v>
      </c>
      <c r="M230" s="57" t="str">
        <f>IF(AND(D230&lt;&gt;'Investissement PEE'!Z233,Synthèse!H230&lt;&gt;'Investissement PEE'!AA233),"Les montants répartis ne correspondent pas aux montants de prime de partage de la valeur et d'abondement dans l'onglet 'Investissement PEE'",IF(D230&lt;&gt;'Investissement PEE'!Z233,"Le montant réparti en prime de partage de la valeur ne correspond pas au montant total de PPV indiqué dans l'onglet 'Investissement PEE'",IF(H230&lt;&gt;'Investissement PEE'!AA233,"Le montant réparti ne correspond pas au montant total d'abondement indiqué dans l'onglet 'PEE'","")))</f>
        <v/>
      </c>
      <c r="N230" s="90" t="str">
        <f>IF(AND(E230&lt;&gt;'Investissement PER'!Z233,Synthèse!I230&lt;&gt;'Investissement PER'!AA233),"Les montants répartis ne correspondent pas aux montants de prime de partage de la valeur et d'abondement dans l'onglet 'Investissement PER'",IF(E230&lt;&gt;'Investissement PER'!Z233,"Le montant réparti en prime de partage de la valeur ne correspond pas au montant total de PPV indiqué dans l'onglet 'Investissement PER'",IF(I230&lt;&gt;'Investissement PER'!AA233,"Le montant réparti ne correspond pas au montant total d'abondement indiqué dans l'onglet 'Investissement PER’","")))</f>
        <v/>
      </c>
    </row>
    <row r="231" spans="1:14" x14ac:dyDescent="0.25">
      <c r="A231" s="58">
        <f>'Investissement PEE'!D234</f>
        <v>0</v>
      </c>
      <c r="B231" s="28">
        <f>'Investissement PEE'!F234</f>
        <v>0</v>
      </c>
      <c r="C231" s="48">
        <f>'Investissement PEE'!H234</f>
        <v>0</v>
      </c>
      <c r="D231" s="56">
        <f>SUM('Investissement PEE'!AD234+'Investissement PEE'!AG234+'Investissement PEE'!AJ234+'Investissement PEE'!AM234+'Investissement PEE'!AP234+'Investissement PEE'!AS234+'Investissement PEE'!AV234+'Investissement PEE'!AY234+'Investissement PEE'!BB234+'Investissement PEE'!BE234+'Investissement PEE'!BH234+'Investissement PEE'!BK234)</f>
        <v>0</v>
      </c>
      <c r="E231" s="49">
        <f>SUM('Investissement PER'!AG234+'Investissement PER'!AJ234+'Investissement PER'!AM234+'Investissement PER'!AP235+'Investissement PER'!AS234+'Investissement PER'!AV234+'Investissement PER'!AY234+'Investissement PER'!BB234+'Investissement PER'!BE234+'Investissement PER'!BH234+'Investissement PER'!BK234+'Investissement PER'!BN234+'Investissement PER'!AD234)</f>
        <v>0</v>
      </c>
      <c r="F231" s="271">
        <f t="shared" si="12"/>
        <v>0</v>
      </c>
      <c r="H231" s="47">
        <f>'Investissement PEE'!AE234+'Investissement PEE'!AH234+'Investissement PEE'!AK234+'Investissement PEE'!AN234+'Investissement PEE'!AQ234+'Investissement PEE'!AT234+'Investissement PEE'!AW234+'Investissement PEE'!AZ234+'Investissement PEE'!BC234+'Investissement PEE'!BF234+'Investissement PEE'!BI234+'Investissement PEE'!BL234</f>
        <v>0</v>
      </c>
      <c r="I231" s="50">
        <f>'Investissement PER'!BC234+'Investissement PER'!AZ234+'Investissement PER'!AW234+'Investissement PER'!AT234+'Investissement PER'!AQ235+'Investissement PER'!AN234+'Investissement PER'!AK234+'Investissement PER'!AH234+'Investissement PER'!BF234+'Investissement PER'!BI234+'Investissement PER'!BL234+'Investissement PER'!BO234+'Investissement PER'!AE234</f>
        <v>0</v>
      </c>
      <c r="J231" s="269">
        <f t="shared" si="13"/>
        <v>0</v>
      </c>
      <c r="L231" s="267">
        <f t="shared" si="14"/>
        <v>0</v>
      </c>
      <c r="M231" s="57" t="str">
        <f>IF(AND(D231&lt;&gt;'Investissement PEE'!Z234,Synthèse!H231&lt;&gt;'Investissement PEE'!AA234),"Les montants répartis ne correspondent pas aux montants de prime de partage de la valeur et d'abondement dans l'onglet 'Investissement PEE'",IF(D231&lt;&gt;'Investissement PEE'!Z234,"Le montant réparti en prime de partage de la valeur ne correspond pas au montant total de PPV indiqué dans l'onglet 'Investissement PEE'",IF(H231&lt;&gt;'Investissement PEE'!AA234,"Le montant réparti ne correspond pas au montant total d'abondement indiqué dans l'onglet 'PEE'","")))</f>
        <v/>
      </c>
      <c r="N231" s="90" t="str">
        <f>IF(AND(E231&lt;&gt;'Investissement PER'!Z234,Synthèse!I231&lt;&gt;'Investissement PER'!AA234),"Les montants répartis ne correspondent pas aux montants de prime de partage de la valeur et d'abondement dans l'onglet 'Investissement PER'",IF(E231&lt;&gt;'Investissement PER'!Z234,"Le montant réparti en prime de partage de la valeur ne correspond pas au montant total de PPV indiqué dans l'onglet 'Investissement PER'",IF(I231&lt;&gt;'Investissement PER'!AA234,"Le montant réparti ne correspond pas au montant total d'abondement indiqué dans l'onglet 'Investissement PER’","")))</f>
        <v/>
      </c>
    </row>
    <row r="232" spans="1:14" x14ac:dyDescent="0.25">
      <c r="A232" s="58">
        <f>'Investissement PEE'!D235</f>
        <v>0</v>
      </c>
      <c r="B232" s="28">
        <f>'Investissement PEE'!F235</f>
        <v>0</v>
      </c>
      <c r="C232" s="48">
        <f>'Investissement PEE'!H235</f>
        <v>0</v>
      </c>
      <c r="D232" s="56">
        <f>SUM('Investissement PEE'!AD235+'Investissement PEE'!AG235+'Investissement PEE'!AJ235+'Investissement PEE'!AM235+'Investissement PEE'!AP235+'Investissement PEE'!AS235+'Investissement PEE'!AV235+'Investissement PEE'!AY235+'Investissement PEE'!BB235+'Investissement PEE'!BE235+'Investissement PEE'!BH235+'Investissement PEE'!BK235)</f>
        <v>0</v>
      </c>
      <c r="E232" s="49">
        <f>SUM('Investissement PER'!AG235+'Investissement PER'!AJ235+'Investissement PER'!AM235+'Investissement PER'!AP236+'Investissement PER'!AS235+'Investissement PER'!AV235+'Investissement PER'!AY235+'Investissement PER'!BB235+'Investissement PER'!BE235+'Investissement PER'!BH235+'Investissement PER'!BK235+'Investissement PER'!BN235+'Investissement PER'!AD235)</f>
        <v>0</v>
      </c>
      <c r="F232" s="271">
        <f t="shared" si="12"/>
        <v>0</v>
      </c>
      <c r="H232" s="47">
        <f>'Investissement PEE'!AE235+'Investissement PEE'!AH235+'Investissement PEE'!AK235+'Investissement PEE'!AN235+'Investissement PEE'!AQ235+'Investissement PEE'!AT235+'Investissement PEE'!AW235+'Investissement PEE'!AZ235+'Investissement PEE'!BC235+'Investissement PEE'!BF235+'Investissement PEE'!BI235+'Investissement PEE'!BL235</f>
        <v>0</v>
      </c>
      <c r="I232" s="50">
        <f>'Investissement PER'!BC235+'Investissement PER'!AZ235+'Investissement PER'!AW235+'Investissement PER'!AT235+'Investissement PER'!AQ236+'Investissement PER'!AN235+'Investissement PER'!AK235+'Investissement PER'!AH235+'Investissement PER'!BF235+'Investissement PER'!BI235+'Investissement PER'!BL235+'Investissement PER'!BO235+'Investissement PER'!AE235</f>
        <v>0</v>
      </c>
      <c r="J232" s="269">
        <f t="shared" si="13"/>
        <v>0</v>
      </c>
      <c r="L232" s="267">
        <f t="shared" si="14"/>
        <v>0</v>
      </c>
      <c r="M232" s="57" t="str">
        <f>IF(AND(D232&lt;&gt;'Investissement PEE'!Z235,Synthèse!H232&lt;&gt;'Investissement PEE'!AA235),"Les montants répartis ne correspondent pas aux montants de prime de partage de la valeur et d'abondement dans l'onglet 'Investissement PEE'",IF(D232&lt;&gt;'Investissement PEE'!Z235,"Le montant réparti en prime de partage de la valeur ne correspond pas au montant total de PPV indiqué dans l'onglet 'Investissement PEE'",IF(H232&lt;&gt;'Investissement PEE'!AA235,"Le montant réparti ne correspond pas au montant total d'abondement indiqué dans l'onglet 'PEE'","")))</f>
        <v/>
      </c>
      <c r="N232" s="90" t="str">
        <f>IF(AND(E232&lt;&gt;'Investissement PER'!Z235,Synthèse!I232&lt;&gt;'Investissement PER'!AA235),"Les montants répartis ne correspondent pas aux montants de prime de partage de la valeur et d'abondement dans l'onglet 'Investissement PER'",IF(E232&lt;&gt;'Investissement PER'!Z235,"Le montant réparti en prime de partage de la valeur ne correspond pas au montant total de PPV indiqué dans l'onglet 'Investissement PER'",IF(I232&lt;&gt;'Investissement PER'!AA235,"Le montant réparti ne correspond pas au montant total d'abondement indiqué dans l'onglet 'Investissement PER’","")))</f>
        <v/>
      </c>
    </row>
    <row r="233" spans="1:14" x14ac:dyDescent="0.25">
      <c r="A233" s="58">
        <f>'Investissement PEE'!D236</f>
        <v>0</v>
      </c>
      <c r="B233" s="28">
        <f>'Investissement PEE'!F236</f>
        <v>0</v>
      </c>
      <c r="C233" s="48">
        <f>'Investissement PEE'!H236</f>
        <v>0</v>
      </c>
      <c r="D233" s="56">
        <f>SUM('Investissement PEE'!AD236+'Investissement PEE'!AG236+'Investissement PEE'!AJ236+'Investissement PEE'!AM236+'Investissement PEE'!AP236+'Investissement PEE'!AS236+'Investissement PEE'!AV236+'Investissement PEE'!AY236+'Investissement PEE'!BB236+'Investissement PEE'!BE236+'Investissement PEE'!BH236+'Investissement PEE'!BK236)</f>
        <v>0</v>
      </c>
      <c r="E233" s="49">
        <f>SUM('Investissement PER'!AG236+'Investissement PER'!AJ236+'Investissement PER'!AM236+'Investissement PER'!AP237+'Investissement PER'!AS236+'Investissement PER'!AV236+'Investissement PER'!AY236+'Investissement PER'!BB236+'Investissement PER'!BE236+'Investissement PER'!BH236+'Investissement PER'!BK236+'Investissement PER'!BN236+'Investissement PER'!AD236)</f>
        <v>0</v>
      </c>
      <c r="F233" s="271">
        <f t="shared" si="12"/>
        <v>0</v>
      </c>
      <c r="H233" s="47">
        <f>'Investissement PEE'!AE236+'Investissement PEE'!AH236+'Investissement PEE'!AK236+'Investissement PEE'!AN236+'Investissement PEE'!AQ236+'Investissement PEE'!AT236+'Investissement PEE'!AW236+'Investissement PEE'!AZ236+'Investissement PEE'!BC236+'Investissement PEE'!BF236+'Investissement PEE'!BI236+'Investissement PEE'!BL236</f>
        <v>0</v>
      </c>
      <c r="I233" s="50">
        <f>'Investissement PER'!BC236+'Investissement PER'!AZ236+'Investissement PER'!AW236+'Investissement PER'!AT236+'Investissement PER'!AQ237+'Investissement PER'!AN236+'Investissement PER'!AK236+'Investissement PER'!AH236+'Investissement PER'!BF236+'Investissement PER'!BI236+'Investissement PER'!BL236+'Investissement PER'!BO236+'Investissement PER'!AE236</f>
        <v>0</v>
      </c>
      <c r="J233" s="269">
        <f t="shared" si="13"/>
        <v>0</v>
      </c>
      <c r="L233" s="267">
        <f t="shared" si="14"/>
        <v>0</v>
      </c>
      <c r="M233" s="57" t="str">
        <f>IF(AND(D233&lt;&gt;'Investissement PEE'!Z236,Synthèse!H233&lt;&gt;'Investissement PEE'!AA236),"Les montants répartis ne correspondent pas aux montants de prime de partage de la valeur et d'abondement dans l'onglet 'Investissement PEE'",IF(D233&lt;&gt;'Investissement PEE'!Z236,"Le montant réparti en prime de partage de la valeur ne correspond pas au montant total de PPV indiqué dans l'onglet 'Investissement PEE'",IF(H233&lt;&gt;'Investissement PEE'!AA236,"Le montant réparti ne correspond pas au montant total d'abondement indiqué dans l'onglet 'PEE'","")))</f>
        <v/>
      </c>
      <c r="N233" s="90" t="str">
        <f>IF(AND(E233&lt;&gt;'Investissement PER'!Z236,Synthèse!I233&lt;&gt;'Investissement PER'!AA236),"Les montants répartis ne correspondent pas aux montants de prime de partage de la valeur et d'abondement dans l'onglet 'Investissement PER'",IF(E233&lt;&gt;'Investissement PER'!Z236,"Le montant réparti en prime de partage de la valeur ne correspond pas au montant total de PPV indiqué dans l'onglet 'Investissement PER'",IF(I233&lt;&gt;'Investissement PER'!AA236,"Le montant réparti ne correspond pas au montant total d'abondement indiqué dans l'onglet 'Investissement PER’","")))</f>
        <v/>
      </c>
    </row>
    <row r="234" spans="1:14" x14ac:dyDescent="0.25">
      <c r="A234" s="58">
        <f>'Investissement PEE'!D237</f>
        <v>0</v>
      </c>
      <c r="B234" s="28">
        <f>'Investissement PEE'!F237</f>
        <v>0</v>
      </c>
      <c r="C234" s="48">
        <f>'Investissement PEE'!H237</f>
        <v>0</v>
      </c>
      <c r="D234" s="56">
        <f>SUM('Investissement PEE'!AD237+'Investissement PEE'!AG237+'Investissement PEE'!AJ237+'Investissement PEE'!AM237+'Investissement PEE'!AP237+'Investissement PEE'!AS237+'Investissement PEE'!AV237+'Investissement PEE'!AY237+'Investissement PEE'!BB237+'Investissement PEE'!BE237+'Investissement PEE'!BH237+'Investissement PEE'!BK237)</f>
        <v>0</v>
      </c>
      <c r="E234" s="49">
        <f>SUM('Investissement PER'!AG237+'Investissement PER'!AJ237+'Investissement PER'!AM237+'Investissement PER'!AP238+'Investissement PER'!AS237+'Investissement PER'!AV237+'Investissement PER'!AY237+'Investissement PER'!BB237+'Investissement PER'!BE237+'Investissement PER'!BH237+'Investissement PER'!BK237+'Investissement PER'!BN237+'Investissement PER'!AD237)</f>
        <v>0</v>
      </c>
      <c r="F234" s="271">
        <f t="shared" si="12"/>
        <v>0</v>
      </c>
      <c r="H234" s="47">
        <f>'Investissement PEE'!AE237+'Investissement PEE'!AH237+'Investissement PEE'!AK237+'Investissement PEE'!AN237+'Investissement PEE'!AQ237+'Investissement PEE'!AT237+'Investissement PEE'!AW237+'Investissement PEE'!AZ237+'Investissement PEE'!BC237+'Investissement PEE'!BF237+'Investissement PEE'!BI237+'Investissement PEE'!BL237</f>
        <v>0</v>
      </c>
      <c r="I234" s="50">
        <f>'Investissement PER'!BC237+'Investissement PER'!AZ237+'Investissement PER'!AW237+'Investissement PER'!AT237+'Investissement PER'!AQ238+'Investissement PER'!AN237+'Investissement PER'!AK237+'Investissement PER'!AH237+'Investissement PER'!BF237+'Investissement PER'!BI237+'Investissement PER'!BL237+'Investissement PER'!BO237+'Investissement PER'!AE237</f>
        <v>0</v>
      </c>
      <c r="J234" s="269">
        <f t="shared" si="13"/>
        <v>0</v>
      </c>
      <c r="L234" s="267">
        <f t="shared" si="14"/>
        <v>0</v>
      </c>
      <c r="M234" s="57" t="str">
        <f>IF(AND(D234&lt;&gt;'Investissement PEE'!Z237,Synthèse!H234&lt;&gt;'Investissement PEE'!AA237),"Les montants répartis ne correspondent pas aux montants de prime de partage de la valeur et d'abondement dans l'onglet 'Investissement PEE'",IF(D234&lt;&gt;'Investissement PEE'!Z237,"Le montant réparti en prime de partage de la valeur ne correspond pas au montant total de PPV indiqué dans l'onglet 'Investissement PEE'",IF(H234&lt;&gt;'Investissement PEE'!AA237,"Le montant réparti ne correspond pas au montant total d'abondement indiqué dans l'onglet 'PEE'","")))</f>
        <v/>
      </c>
      <c r="N234" s="90" t="str">
        <f>IF(AND(E234&lt;&gt;'Investissement PER'!Z237,Synthèse!I234&lt;&gt;'Investissement PER'!AA237),"Les montants répartis ne correspondent pas aux montants de prime de partage de la valeur et d'abondement dans l'onglet 'Investissement PER'",IF(E234&lt;&gt;'Investissement PER'!Z237,"Le montant réparti en prime de partage de la valeur ne correspond pas au montant total de PPV indiqué dans l'onglet 'Investissement PER'",IF(I234&lt;&gt;'Investissement PER'!AA237,"Le montant réparti ne correspond pas au montant total d'abondement indiqué dans l'onglet 'Investissement PER’","")))</f>
        <v/>
      </c>
    </row>
    <row r="235" spans="1:14" x14ac:dyDescent="0.25">
      <c r="A235" s="58">
        <f>'Investissement PEE'!D238</f>
        <v>0</v>
      </c>
      <c r="B235" s="28">
        <f>'Investissement PEE'!F238</f>
        <v>0</v>
      </c>
      <c r="C235" s="48">
        <f>'Investissement PEE'!H238</f>
        <v>0</v>
      </c>
      <c r="D235" s="56">
        <f>SUM('Investissement PEE'!AD238+'Investissement PEE'!AG238+'Investissement PEE'!AJ238+'Investissement PEE'!AM238+'Investissement PEE'!AP238+'Investissement PEE'!AS238+'Investissement PEE'!AV238+'Investissement PEE'!AY238+'Investissement PEE'!BB238+'Investissement PEE'!BE238+'Investissement PEE'!BH238+'Investissement PEE'!BK238)</f>
        <v>0</v>
      </c>
      <c r="E235" s="49">
        <f>SUM('Investissement PER'!AG238+'Investissement PER'!AJ238+'Investissement PER'!AM238+'Investissement PER'!AP239+'Investissement PER'!AS238+'Investissement PER'!AV238+'Investissement PER'!AY238+'Investissement PER'!BB238+'Investissement PER'!BE238+'Investissement PER'!BH238+'Investissement PER'!BK238+'Investissement PER'!BN238+'Investissement PER'!AD238)</f>
        <v>0</v>
      </c>
      <c r="F235" s="271">
        <f t="shared" si="12"/>
        <v>0</v>
      </c>
      <c r="H235" s="47">
        <f>'Investissement PEE'!AE238+'Investissement PEE'!AH238+'Investissement PEE'!AK238+'Investissement PEE'!AN238+'Investissement PEE'!AQ238+'Investissement PEE'!AT238+'Investissement PEE'!AW238+'Investissement PEE'!AZ238+'Investissement PEE'!BC238+'Investissement PEE'!BF238+'Investissement PEE'!BI238+'Investissement PEE'!BL238</f>
        <v>0</v>
      </c>
      <c r="I235" s="50">
        <f>'Investissement PER'!BC238+'Investissement PER'!AZ238+'Investissement PER'!AW238+'Investissement PER'!AT238+'Investissement PER'!AQ239+'Investissement PER'!AN238+'Investissement PER'!AK238+'Investissement PER'!AH238+'Investissement PER'!BF238+'Investissement PER'!BI238+'Investissement PER'!BL238+'Investissement PER'!BO238+'Investissement PER'!AE238</f>
        <v>0</v>
      </c>
      <c r="J235" s="269">
        <f t="shared" si="13"/>
        <v>0</v>
      </c>
      <c r="L235" s="267">
        <f t="shared" si="14"/>
        <v>0</v>
      </c>
      <c r="M235" s="57" t="str">
        <f>IF(AND(D235&lt;&gt;'Investissement PEE'!Z238,Synthèse!H235&lt;&gt;'Investissement PEE'!AA238),"Les montants répartis ne correspondent pas aux montants de prime de partage de la valeur et d'abondement dans l'onglet 'Investissement PEE'",IF(D235&lt;&gt;'Investissement PEE'!Z238,"Le montant réparti en prime de partage de la valeur ne correspond pas au montant total de PPV indiqué dans l'onglet 'Investissement PEE'",IF(H235&lt;&gt;'Investissement PEE'!AA238,"Le montant réparti ne correspond pas au montant total d'abondement indiqué dans l'onglet 'PEE'","")))</f>
        <v/>
      </c>
      <c r="N235" s="90" t="str">
        <f>IF(AND(E235&lt;&gt;'Investissement PER'!Z238,Synthèse!I235&lt;&gt;'Investissement PER'!AA238),"Les montants répartis ne correspondent pas aux montants de prime de partage de la valeur et d'abondement dans l'onglet 'Investissement PER'",IF(E235&lt;&gt;'Investissement PER'!Z238,"Le montant réparti en prime de partage de la valeur ne correspond pas au montant total de PPV indiqué dans l'onglet 'Investissement PER'",IF(I235&lt;&gt;'Investissement PER'!AA238,"Le montant réparti ne correspond pas au montant total d'abondement indiqué dans l'onglet 'Investissement PER’","")))</f>
        <v/>
      </c>
    </row>
    <row r="236" spans="1:14" x14ac:dyDescent="0.25">
      <c r="A236" s="58">
        <f>'Investissement PEE'!D239</f>
        <v>0</v>
      </c>
      <c r="B236" s="28">
        <f>'Investissement PEE'!F239</f>
        <v>0</v>
      </c>
      <c r="C236" s="48">
        <f>'Investissement PEE'!H239</f>
        <v>0</v>
      </c>
      <c r="D236" s="56">
        <f>SUM('Investissement PEE'!AD239+'Investissement PEE'!AG239+'Investissement PEE'!AJ239+'Investissement PEE'!AM239+'Investissement PEE'!AP239+'Investissement PEE'!AS239+'Investissement PEE'!AV239+'Investissement PEE'!AY239+'Investissement PEE'!BB239+'Investissement PEE'!BE239+'Investissement PEE'!BH239+'Investissement PEE'!BK239)</f>
        <v>0</v>
      </c>
      <c r="E236" s="49">
        <f>SUM('Investissement PER'!AG239+'Investissement PER'!AJ239+'Investissement PER'!AM239+'Investissement PER'!AP240+'Investissement PER'!AS239+'Investissement PER'!AV239+'Investissement PER'!AY239+'Investissement PER'!BB239+'Investissement PER'!BE239+'Investissement PER'!BH239+'Investissement PER'!BK239+'Investissement PER'!BN239+'Investissement PER'!AD239)</f>
        <v>0</v>
      </c>
      <c r="F236" s="271">
        <f t="shared" si="12"/>
        <v>0</v>
      </c>
      <c r="H236" s="47">
        <f>'Investissement PEE'!AE239+'Investissement PEE'!AH239+'Investissement PEE'!AK239+'Investissement PEE'!AN239+'Investissement PEE'!AQ239+'Investissement PEE'!AT239+'Investissement PEE'!AW239+'Investissement PEE'!AZ239+'Investissement PEE'!BC239+'Investissement PEE'!BF239+'Investissement PEE'!BI239+'Investissement PEE'!BL239</f>
        <v>0</v>
      </c>
      <c r="I236" s="50">
        <f>'Investissement PER'!BC239+'Investissement PER'!AZ239+'Investissement PER'!AW239+'Investissement PER'!AT239+'Investissement PER'!AQ240+'Investissement PER'!AN239+'Investissement PER'!AK239+'Investissement PER'!AH239+'Investissement PER'!BF239+'Investissement PER'!BI239+'Investissement PER'!BL239+'Investissement PER'!BO239+'Investissement PER'!AE239</f>
        <v>0</v>
      </c>
      <c r="J236" s="269">
        <f t="shared" si="13"/>
        <v>0</v>
      </c>
      <c r="L236" s="267">
        <f t="shared" si="14"/>
        <v>0</v>
      </c>
      <c r="M236" s="57" t="str">
        <f>IF(AND(D236&lt;&gt;'Investissement PEE'!Z239,Synthèse!H236&lt;&gt;'Investissement PEE'!AA239),"Les montants répartis ne correspondent pas aux montants de prime de partage de la valeur et d'abondement dans l'onglet 'Investissement PEE'",IF(D236&lt;&gt;'Investissement PEE'!Z239,"Le montant réparti en prime de partage de la valeur ne correspond pas au montant total de PPV indiqué dans l'onglet 'Investissement PEE'",IF(H236&lt;&gt;'Investissement PEE'!AA239,"Le montant réparti ne correspond pas au montant total d'abondement indiqué dans l'onglet 'PEE'","")))</f>
        <v/>
      </c>
      <c r="N236" s="90" t="str">
        <f>IF(AND(E236&lt;&gt;'Investissement PER'!Z239,Synthèse!I236&lt;&gt;'Investissement PER'!AA239),"Les montants répartis ne correspondent pas aux montants de prime de partage de la valeur et d'abondement dans l'onglet 'Investissement PER'",IF(E236&lt;&gt;'Investissement PER'!Z239,"Le montant réparti en prime de partage de la valeur ne correspond pas au montant total de PPV indiqué dans l'onglet 'Investissement PER'",IF(I236&lt;&gt;'Investissement PER'!AA239,"Le montant réparti ne correspond pas au montant total d'abondement indiqué dans l'onglet 'Investissement PER’","")))</f>
        <v/>
      </c>
    </row>
    <row r="237" spans="1:14" x14ac:dyDescent="0.25">
      <c r="A237" s="58">
        <f>'Investissement PEE'!D240</f>
        <v>0</v>
      </c>
      <c r="B237" s="28">
        <f>'Investissement PEE'!F240</f>
        <v>0</v>
      </c>
      <c r="C237" s="48">
        <f>'Investissement PEE'!H240</f>
        <v>0</v>
      </c>
      <c r="D237" s="56">
        <f>SUM('Investissement PEE'!AD240+'Investissement PEE'!AG240+'Investissement PEE'!AJ240+'Investissement PEE'!AM240+'Investissement PEE'!AP240+'Investissement PEE'!AS240+'Investissement PEE'!AV240+'Investissement PEE'!AY240+'Investissement PEE'!BB240+'Investissement PEE'!BE240+'Investissement PEE'!BH240+'Investissement PEE'!BK240)</f>
        <v>0</v>
      </c>
      <c r="E237" s="49">
        <f>SUM('Investissement PER'!AG240+'Investissement PER'!AJ240+'Investissement PER'!AM240+'Investissement PER'!AP241+'Investissement PER'!AS240+'Investissement PER'!AV240+'Investissement PER'!AY240+'Investissement PER'!BB240+'Investissement PER'!BE240+'Investissement PER'!BH240+'Investissement PER'!BK240+'Investissement PER'!BN240+'Investissement PER'!AD240)</f>
        <v>0</v>
      </c>
      <c r="F237" s="271">
        <f t="shared" si="12"/>
        <v>0</v>
      </c>
      <c r="H237" s="47">
        <f>'Investissement PEE'!AE240+'Investissement PEE'!AH240+'Investissement PEE'!AK240+'Investissement PEE'!AN240+'Investissement PEE'!AQ240+'Investissement PEE'!AT240+'Investissement PEE'!AW240+'Investissement PEE'!AZ240+'Investissement PEE'!BC240+'Investissement PEE'!BF240+'Investissement PEE'!BI240+'Investissement PEE'!BL240</f>
        <v>0</v>
      </c>
      <c r="I237" s="50">
        <f>'Investissement PER'!BC240+'Investissement PER'!AZ240+'Investissement PER'!AW240+'Investissement PER'!AT240+'Investissement PER'!AQ241+'Investissement PER'!AN240+'Investissement PER'!AK240+'Investissement PER'!AH240+'Investissement PER'!BF240+'Investissement PER'!BI240+'Investissement PER'!BL240+'Investissement PER'!BO240+'Investissement PER'!AE240</f>
        <v>0</v>
      </c>
      <c r="J237" s="269">
        <f t="shared" si="13"/>
        <v>0</v>
      </c>
      <c r="L237" s="267">
        <f t="shared" si="14"/>
        <v>0</v>
      </c>
      <c r="M237" s="57" t="str">
        <f>IF(AND(D237&lt;&gt;'Investissement PEE'!Z240,Synthèse!H237&lt;&gt;'Investissement PEE'!AA240),"Les montants répartis ne correspondent pas aux montants de prime de partage de la valeur et d'abondement dans l'onglet 'Investissement PEE'",IF(D237&lt;&gt;'Investissement PEE'!Z240,"Le montant réparti en prime de partage de la valeur ne correspond pas au montant total de PPV indiqué dans l'onglet 'Investissement PEE'",IF(H237&lt;&gt;'Investissement PEE'!AA240,"Le montant réparti ne correspond pas au montant total d'abondement indiqué dans l'onglet 'PEE'","")))</f>
        <v/>
      </c>
      <c r="N237" s="90" t="str">
        <f>IF(AND(E237&lt;&gt;'Investissement PER'!Z240,Synthèse!I237&lt;&gt;'Investissement PER'!AA240),"Les montants répartis ne correspondent pas aux montants de prime de partage de la valeur et d'abondement dans l'onglet 'Investissement PER'",IF(E237&lt;&gt;'Investissement PER'!Z240,"Le montant réparti en prime de partage de la valeur ne correspond pas au montant total de PPV indiqué dans l'onglet 'Investissement PER'",IF(I237&lt;&gt;'Investissement PER'!AA240,"Le montant réparti ne correspond pas au montant total d'abondement indiqué dans l'onglet 'Investissement PER’","")))</f>
        <v/>
      </c>
    </row>
    <row r="238" spans="1:14" x14ac:dyDescent="0.25">
      <c r="A238" s="58">
        <f>'Investissement PEE'!D241</f>
        <v>0</v>
      </c>
      <c r="B238" s="28">
        <f>'Investissement PEE'!F241</f>
        <v>0</v>
      </c>
      <c r="C238" s="48">
        <f>'Investissement PEE'!H241</f>
        <v>0</v>
      </c>
      <c r="D238" s="56">
        <f>SUM('Investissement PEE'!AD241+'Investissement PEE'!AG241+'Investissement PEE'!AJ241+'Investissement PEE'!AM241+'Investissement PEE'!AP241+'Investissement PEE'!AS241+'Investissement PEE'!AV241+'Investissement PEE'!AY241+'Investissement PEE'!BB241+'Investissement PEE'!BE241+'Investissement PEE'!BH241+'Investissement PEE'!BK241)</f>
        <v>0</v>
      </c>
      <c r="E238" s="49">
        <f>SUM('Investissement PER'!AG241+'Investissement PER'!AJ241+'Investissement PER'!AM241+'Investissement PER'!AP242+'Investissement PER'!AS241+'Investissement PER'!AV241+'Investissement PER'!AY241+'Investissement PER'!BB241+'Investissement PER'!BE241+'Investissement PER'!BH241+'Investissement PER'!BK241+'Investissement PER'!BN241+'Investissement PER'!AD241)</f>
        <v>0</v>
      </c>
      <c r="F238" s="271">
        <f t="shared" si="12"/>
        <v>0</v>
      </c>
      <c r="H238" s="47">
        <f>'Investissement PEE'!AE241+'Investissement PEE'!AH241+'Investissement PEE'!AK241+'Investissement PEE'!AN241+'Investissement PEE'!AQ241+'Investissement PEE'!AT241+'Investissement PEE'!AW241+'Investissement PEE'!AZ241+'Investissement PEE'!BC241+'Investissement PEE'!BF241+'Investissement PEE'!BI241+'Investissement PEE'!BL241</f>
        <v>0</v>
      </c>
      <c r="I238" s="50">
        <f>'Investissement PER'!BC241+'Investissement PER'!AZ241+'Investissement PER'!AW241+'Investissement PER'!AT241+'Investissement PER'!AQ242+'Investissement PER'!AN241+'Investissement PER'!AK241+'Investissement PER'!AH241+'Investissement PER'!BF241+'Investissement PER'!BI241+'Investissement PER'!BL241+'Investissement PER'!BO241+'Investissement PER'!AE241</f>
        <v>0</v>
      </c>
      <c r="J238" s="269">
        <f t="shared" si="13"/>
        <v>0</v>
      </c>
      <c r="L238" s="267">
        <f t="shared" si="14"/>
        <v>0</v>
      </c>
      <c r="M238" s="57" t="str">
        <f>IF(AND(D238&lt;&gt;'Investissement PEE'!Z241,Synthèse!H238&lt;&gt;'Investissement PEE'!AA241),"Les montants répartis ne correspondent pas aux montants de prime de partage de la valeur et d'abondement dans l'onglet 'Investissement PEE'",IF(D238&lt;&gt;'Investissement PEE'!Z241,"Le montant réparti en prime de partage de la valeur ne correspond pas au montant total de PPV indiqué dans l'onglet 'Investissement PEE'",IF(H238&lt;&gt;'Investissement PEE'!AA241,"Le montant réparti ne correspond pas au montant total d'abondement indiqué dans l'onglet 'PEE'","")))</f>
        <v/>
      </c>
      <c r="N238" s="90" t="str">
        <f>IF(AND(E238&lt;&gt;'Investissement PER'!Z241,Synthèse!I238&lt;&gt;'Investissement PER'!AA241),"Les montants répartis ne correspondent pas aux montants de prime de partage de la valeur et d'abondement dans l'onglet 'Investissement PER'",IF(E238&lt;&gt;'Investissement PER'!Z241,"Le montant réparti en prime de partage de la valeur ne correspond pas au montant total de PPV indiqué dans l'onglet 'Investissement PER'",IF(I238&lt;&gt;'Investissement PER'!AA241,"Le montant réparti ne correspond pas au montant total d'abondement indiqué dans l'onglet 'Investissement PER’","")))</f>
        <v/>
      </c>
    </row>
    <row r="239" spans="1:14" x14ac:dyDescent="0.25">
      <c r="A239" s="58">
        <f>'Investissement PEE'!D242</f>
        <v>0</v>
      </c>
      <c r="B239" s="28">
        <f>'Investissement PEE'!F242</f>
        <v>0</v>
      </c>
      <c r="C239" s="48">
        <f>'Investissement PEE'!H242</f>
        <v>0</v>
      </c>
      <c r="D239" s="56">
        <f>SUM('Investissement PEE'!AD242+'Investissement PEE'!AG242+'Investissement PEE'!AJ242+'Investissement PEE'!AM242+'Investissement PEE'!AP242+'Investissement PEE'!AS242+'Investissement PEE'!AV242+'Investissement PEE'!AY242+'Investissement PEE'!BB242+'Investissement PEE'!BE242+'Investissement PEE'!BH242+'Investissement PEE'!BK242)</f>
        <v>0</v>
      </c>
      <c r="E239" s="49">
        <f>SUM('Investissement PER'!AG242+'Investissement PER'!AJ242+'Investissement PER'!AM242+'Investissement PER'!AP243+'Investissement PER'!AS242+'Investissement PER'!AV242+'Investissement PER'!AY242+'Investissement PER'!BB242+'Investissement PER'!BE242+'Investissement PER'!BH242+'Investissement PER'!BK242+'Investissement PER'!BN242+'Investissement PER'!AD242)</f>
        <v>0</v>
      </c>
      <c r="F239" s="271">
        <f t="shared" si="12"/>
        <v>0</v>
      </c>
      <c r="H239" s="47">
        <f>'Investissement PEE'!AE242+'Investissement PEE'!AH242+'Investissement PEE'!AK242+'Investissement PEE'!AN242+'Investissement PEE'!AQ242+'Investissement PEE'!AT242+'Investissement PEE'!AW242+'Investissement PEE'!AZ242+'Investissement PEE'!BC242+'Investissement PEE'!BF242+'Investissement PEE'!BI242+'Investissement PEE'!BL242</f>
        <v>0</v>
      </c>
      <c r="I239" s="50">
        <f>'Investissement PER'!BC242+'Investissement PER'!AZ242+'Investissement PER'!AW242+'Investissement PER'!AT242+'Investissement PER'!AQ243+'Investissement PER'!AN242+'Investissement PER'!AK242+'Investissement PER'!AH242+'Investissement PER'!BF242+'Investissement PER'!BI242+'Investissement PER'!BL242+'Investissement PER'!BO242+'Investissement PER'!AE242</f>
        <v>0</v>
      </c>
      <c r="J239" s="269">
        <f t="shared" si="13"/>
        <v>0</v>
      </c>
      <c r="L239" s="267">
        <f t="shared" si="14"/>
        <v>0</v>
      </c>
      <c r="M239" s="57" t="str">
        <f>IF(AND(D239&lt;&gt;'Investissement PEE'!Z242,Synthèse!H239&lt;&gt;'Investissement PEE'!AA242),"Les montants répartis ne correspondent pas aux montants de prime de partage de la valeur et d'abondement dans l'onglet 'Investissement PEE'",IF(D239&lt;&gt;'Investissement PEE'!Z242,"Le montant réparti en prime de partage de la valeur ne correspond pas au montant total de PPV indiqué dans l'onglet 'Investissement PEE'",IF(H239&lt;&gt;'Investissement PEE'!AA242,"Le montant réparti ne correspond pas au montant total d'abondement indiqué dans l'onglet 'PEE'","")))</f>
        <v/>
      </c>
      <c r="N239" s="90" t="str">
        <f>IF(AND(E239&lt;&gt;'Investissement PER'!Z242,Synthèse!I239&lt;&gt;'Investissement PER'!AA242),"Les montants répartis ne correspondent pas aux montants de prime de partage de la valeur et d'abondement dans l'onglet 'Investissement PER'",IF(E239&lt;&gt;'Investissement PER'!Z242,"Le montant réparti en prime de partage de la valeur ne correspond pas au montant total de PPV indiqué dans l'onglet 'Investissement PER'",IF(I239&lt;&gt;'Investissement PER'!AA242,"Le montant réparti ne correspond pas au montant total d'abondement indiqué dans l'onglet 'Investissement PER’","")))</f>
        <v/>
      </c>
    </row>
    <row r="240" spans="1:14" x14ac:dyDescent="0.25">
      <c r="A240" s="58">
        <f>'Investissement PEE'!D243</f>
        <v>0</v>
      </c>
      <c r="B240" s="28">
        <f>'Investissement PEE'!F243</f>
        <v>0</v>
      </c>
      <c r="C240" s="48">
        <f>'Investissement PEE'!H243</f>
        <v>0</v>
      </c>
      <c r="D240" s="56">
        <f>SUM('Investissement PEE'!AD243+'Investissement PEE'!AG243+'Investissement PEE'!AJ243+'Investissement PEE'!AM243+'Investissement PEE'!AP243+'Investissement PEE'!AS243+'Investissement PEE'!AV243+'Investissement PEE'!AY243+'Investissement PEE'!BB243+'Investissement PEE'!BE243+'Investissement PEE'!BH243+'Investissement PEE'!BK243)</f>
        <v>0</v>
      </c>
      <c r="E240" s="49">
        <f>SUM('Investissement PER'!AG243+'Investissement PER'!AJ243+'Investissement PER'!AM243+'Investissement PER'!AP244+'Investissement PER'!AS243+'Investissement PER'!AV243+'Investissement PER'!AY243+'Investissement PER'!BB243+'Investissement PER'!BE243+'Investissement PER'!BH243+'Investissement PER'!BK243+'Investissement PER'!BN243+'Investissement PER'!AD243)</f>
        <v>0</v>
      </c>
      <c r="F240" s="271">
        <f t="shared" si="12"/>
        <v>0</v>
      </c>
      <c r="H240" s="47">
        <f>'Investissement PEE'!AE243+'Investissement PEE'!AH243+'Investissement PEE'!AK243+'Investissement PEE'!AN243+'Investissement PEE'!AQ243+'Investissement PEE'!AT243+'Investissement PEE'!AW243+'Investissement PEE'!AZ243+'Investissement PEE'!BC243+'Investissement PEE'!BF243+'Investissement PEE'!BI243+'Investissement PEE'!BL243</f>
        <v>0</v>
      </c>
      <c r="I240" s="50">
        <f>'Investissement PER'!BC243+'Investissement PER'!AZ243+'Investissement PER'!AW243+'Investissement PER'!AT243+'Investissement PER'!AQ244+'Investissement PER'!AN243+'Investissement PER'!AK243+'Investissement PER'!AH243+'Investissement PER'!BF243+'Investissement PER'!BI243+'Investissement PER'!BL243+'Investissement PER'!BO243+'Investissement PER'!AE243</f>
        <v>0</v>
      </c>
      <c r="J240" s="269">
        <f t="shared" si="13"/>
        <v>0</v>
      </c>
      <c r="L240" s="267">
        <f t="shared" si="14"/>
        <v>0</v>
      </c>
      <c r="M240" s="57" t="str">
        <f>IF(AND(D240&lt;&gt;'Investissement PEE'!Z243,Synthèse!H240&lt;&gt;'Investissement PEE'!AA243),"Les montants répartis ne correspondent pas aux montants de prime de partage de la valeur et d'abondement dans l'onglet 'Investissement PEE'",IF(D240&lt;&gt;'Investissement PEE'!Z243,"Le montant réparti en prime de partage de la valeur ne correspond pas au montant total de PPV indiqué dans l'onglet 'Investissement PEE'",IF(H240&lt;&gt;'Investissement PEE'!AA243,"Le montant réparti ne correspond pas au montant total d'abondement indiqué dans l'onglet 'PEE'","")))</f>
        <v/>
      </c>
      <c r="N240" s="90" t="str">
        <f>IF(AND(E240&lt;&gt;'Investissement PER'!Z243,Synthèse!I240&lt;&gt;'Investissement PER'!AA243),"Les montants répartis ne correspondent pas aux montants de prime de partage de la valeur et d'abondement dans l'onglet 'Investissement PER'",IF(E240&lt;&gt;'Investissement PER'!Z243,"Le montant réparti en prime de partage de la valeur ne correspond pas au montant total de PPV indiqué dans l'onglet 'Investissement PER'",IF(I240&lt;&gt;'Investissement PER'!AA243,"Le montant réparti ne correspond pas au montant total d'abondement indiqué dans l'onglet 'Investissement PER’","")))</f>
        <v/>
      </c>
    </row>
    <row r="241" spans="1:14" x14ac:dyDescent="0.25">
      <c r="A241" s="58">
        <f>'Investissement PEE'!D244</f>
        <v>0</v>
      </c>
      <c r="B241" s="28">
        <f>'Investissement PEE'!F244</f>
        <v>0</v>
      </c>
      <c r="C241" s="48">
        <f>'Investissement PEE'!H244</f>
        <v>0</v>
      </c>
      <c r="D241" s="56">
        <f>SUM('Investissement PEE'!AD244+'Investissement PEE'!AG244+'Investissement PEE'!AJ244+'Investissement PEE'!AM244+'Investissement PEE'!AP244+'Investissement PEE'!AS244+'Investissement PEE'!AV244+'Investissement PEE'!AY244+'Investissement PEE'!BB244+'Investissement PEE'!BE244+'Investissement PEE'!BH244+'Investissement PEE'!BK244)</f>
        <v>0</v>
      </c>
      <c r="E241" s="49">
        <f>SUM('Investissement PER'!AG244+'Investissement PER'!AJ244+'Investissement PER'!AM244+'Investissement PER'!AP245+'Investissement PER'!AS244+'Investissement PER'!AV244+'Investissement PER'!AY244+'Investissement PER'!BB244+'Investissement PER'!BE244+'Investissement PER'!BH244+'Investissement PER'!BK244+'Investissement PER'!BN244+'Investissement PER'!AD244)</f>
        <v>0</v>
      </c>
      <c r="F241" s="271">
        <f t="shared" si="12"/>
        <v>0</v>
      </c>
      <c r="H241" s="47">
        <f>'Investissement PEE'!AE244+'Investissement PEE'!AH244+'Investissement PEE'!AK244+'Investissement PEE'!AN244+'Investissement PEE'!AQ244+'Investissement PEE'!AT244+'Investissement PEE'!AW244+'Investissement PEE'!AZ244+'Investissement PEE'!BC244+'Investissement PEE'!BF244+'Investissement PEE'!BI244+'Investissement PEE'!BL244</f>
        <v>0</v>
      </c>
      <c r="I241" s="50">
        <f>'Investissement PER'!BC244+'Investissement PER'!AZ244+'Investissement PER'!AW244+'Investissement PER'!AT244+'Investissement PER'!AQ245+'Investissement PER'!AN244+'Investissement PER'!AK244+'Investissement PER'!AH244+'Investissement PER'!BF244+'Investissement PER'!BI244+'Investissement PER'!BL244+'Investissement PER'!BO244+'Investissement PER'!AE244</f>
        <v>0</v>
      </c>
      <c r="J241" s="269">
        <f t="shared" si="13"/>
        <v>0</v>
      </c>
      <c r="L241" s="267">
        <f t="shared" si="14"/>
        <v>0</v>
      </c>
      <c r="M241" s="57" t="str">
        <f>IF(AND(D241&lt;&gt;'Investissement PEE'!Z244,Synthèse!H241&lt;&gt;'Investissement PEE'!AA244),"Les montants répartis ne correspondent pas aux montants de prime de partage de la valeur et d'abondement dans l'onglet 'Investissement PEE'",IF(D241&lt;&gt;'Investissement PEE'!Z244,"Le montant réparti en prime de partage de la valeur ne correspond pas au montant total de PPV indiqué dans l'onglet 'Investissement PEE'",IF(H241&lt;&gt;'Investissement PEE'!AA244,"Le montant réparti ne correspond pas au montant total d'abondement indiqué dans l'onglet 'PEE'","")))</f>
        <v/>
      </c>
      <c r="N241" s="90" t="str">
        <f>IF(AND(E241&lt;&gt;'Investissement PER'!Z244,Synthèse!I241&lt;&gt;'Investissement PER'!AA244),"Les montants répartis ne correspondent pas aux montants de prime de partage de la valeur et d'abondement dans l'onglet 'Investissement PER'",IF(E241&lt;&gt;'Investissement PER'!Z244,"Le montant réparti en prime de partage de la valeur ne correspond pas au montant total de PPV indiqué dans l'onglet 'Investissement PER'",IF(I241&lt;&gt;'Investissement PER'!AA244,"Le montant réparti ne correspond pas au montant total d'abondement indiqué dans l'onglet 'Investissement PER’","")))</f>
        <v/>
      </c>
    </row>
    <row r="242" spans="1:14" x14ac:dyDescent="0.25">
      <c r="A242" s="58">
        <f>'Investissement PEE'!D245</f>
        <v>0</v>
      </c>
      <c r="B242" s="28">
        <f>'Investissement PEE'!F245</f>
        <v>0</v>
      </c>
      <c r="C242" s="48">
        <f>'Investissement PEE'!H245</f>
        <v>0</v>
      </c>
      <c r="D242" s="56">
        <f>SUM('Investissement PEE'!AD245+'Investissement PEE'!AG245+'Investissement PEE'!AJ245+'Investissement PEE'!AM245+'Investissement PEE'!AP245+'Investissement PEE'!AS245+'Investissement PEE'!AV245+'Investissement PEE'!AY245+'Investissement PEE'!BB245+'Investissement PEE'!BE245+'Investissement PEE'!BH245+'Investissement PEE'!BK245)</f>
        <v>0</v>
      </c>
      <c r="E242" s="49">
        <f>SUM('Investissement PER'!AG245+'Investissement PER'!AJ245+'Investissement PER'!AM245+'Investissement PER'!AP246+'Investissement PER'!AS245+'Investissement PER'!AV245+'Investissement PER'!AY245+'Investissement PER'!BB245+'Investissement PER'!BE245+'Investissement PER'!BH245+'Investissement PER'!BK245+'Investissement PER'!BN245+'Investissement PER'!AD245)</f>
        <v>0</v>
      </c>
      <c r="F242" s="271">
        <f t="shared" si="12"/>
        <v>0</v>
      </c>
      <c r="H242" s="47">
        <f>'Investissement PEE'!AE245+'Investissement PEE'!AH245+'Investissement PEE'!AK245+'Investissement PEE'!AN245+'Investissement PEE'!AQ245+'Investissement PEE'!AT245+'Investissement PEE'!AW245+'Investissement PEE'!AZ245+'Investissement PEE'!BC245+'Investissement PEE'!BF245+'Investissement PEE'!BI245+'Investissement PEE'!BL245</f>
        <v>0</v>
      </c>
      <c r="I242" s="50">
        <f>'Investissement PER'!BC245+'Investissement PER'!AZ245+'Investissement PER'!AW245+'Investissement PER'!AT245+'Investissement PER'!AQ246+'Investissement PER'!AN245+'Investissement PER'!AK245+'Investissement PER'!AH245+'Investissement PER'!BF245+'Investissement PER'!BI245+'Investissement PER'!BL245+'Investissement PER'!BO245+'Investissement PER'!AE245</f>
        <v>0</v>
      </c>
      <c r="J242" s="269">
        <f t="shared" si="13"/>
        <v>0</v>
      </c>
      <c r="L242" s="267">
        <f t="shared" si="14"/>
        <v>0</v>
      </c>
      <c r="M242" s="57" t="str">
        <f>IF(AND(D242&lt;&gt;'Investissement PEE'!Z245,Synthèse!H242&lt;&gt;'Investissement PEE'!AA245),"Les montants répartis ne correspondent pas aux montants de prime de partage de la valeur et d'abondement dans l'onglet 'Investissement PEE'",IF(D242&lt;&gt;'Investissement PEE'!Z245,"Le montant réparti en prime de partage de la valeur ne correspond pas au montant total de PPV indiqué dans l'onglet 'Investissement PEE'",IF(H242&lt;&gt;'Investissement PEE'!AA245,"Le montant réparti ne correspond pas au montant total d'abondement indiqué dans l'onglet 'PEE'","")))</f>
        <v/>
      </c>
      <c r="N242" s="90" t="str">
        <f>IF(AND(E242&lt;&gt;'Investissement PER'!Z245,Synthèse!I242&lt;&gt;'Investissement PER'!AA245),"Les montants répartis ne correspondent pas aux montants de prime de partage de la valeur et d'abondement dans l'onglet 'Investissement PER'",IF(E242&lt;&gt;'Investissement PER'!Z245,"Le montant réparti en prime de partage de la valeur ne correspond pas au montant total de PPV indiqué dans l'onglet 'Investissement PER'",IF(I242&lt;&gt;'Investissement PER'!AA245,"Le montant réparti ne correspond pas au montant total d'abondement indiqué dans l'onglet 'Investissement PER’","")))</f>
        <v/>
      </c>
    </row>
    <row r="243" spans="1:14" x14ac:dyDescent="0.25">
      <c r="A243" s="58">
        <f>'Investissement PEE'!D246</f>
        <v>0</v>
      </c>
      <c r="B243" s="28">
        <f>'Investissement PEE'!F246</f>
        <v>0</v>
      </c>
      <c r="C243" s="48">
        <f>'Investissement PEE'!H246</f>
        <v>0</v>
      </c>
      <c r="D243" s="56">
        <f>SUM('Investissement PEE'!AD246+'Investissement PEE'!AG246+'Investissement PEE'!AJ246+'Investissement PEE'!AM246+'Investissement PEE'!AP246+'Investissement PEE'!AS246+'Investissement PEE'!AV246+'Investissement PEE'!AY246+'Investissement PEE'!BB246+'Investissement PEE'!BE246+'Investissement PEE'!BH246+'Investissement PEE'!BK246)</f>
        <v>0</v>
      </c>
      <c r="E243" s="49">
        <f>SUM('Investissement PER'!AG246+'Investissement PER'!AJ246+'Investissement PER'!AM246+'Investissement PER'!AP247+'Investissement PER'!AS246+'Investissement PER'!AV246+'Investissement PER'!AY246+'Investissement PER'!BB246+'Investissement PER'!BE246+'Investissement PER'!BH246+'Investissement PER'!BK246+'Investissement PER'!BN246+'Investissement PER'!AD246)</f>
        <v>0</v>
      </c>
      <c r="F243" s="271">
        <f t="shared" si="12"/>
        <v>0</v>
      </c>
      <c r="H243" s="47">
        <f>'Investissement PEE'!AE246+'Investissement PEE'!AH246+'Investissement PEE'!AK246+'Investissement PEE'!AN246+'Investissement PEE'!AQ246+'Investissement PEE'!AT246+'Investissement PEE'!AW246+'Investissement PEE'!AZ246+'Investissement PEE'!BC246+'Investissement PEE'!BF246+'Investissement PEE'!BI246+'Investissement PEE'!BL246</f>
        <v>0</v>
      </c>
      <c r="I243" s="50">
        <f>'Investissement PER'!BC246+'Investissement PER'!AZ246+'Investissement PER'!AW246+'Investissement PER'!AT246+'Investissement PER'!AQ247+'Investissement PER'!AN246+'Investissement PER'!AK246+'Investissement PER'!AH246+'Investissement PER'!BF246+'Investissement PER'!BI246+'Investissement PER'!BL246+'Investissement PER'!BO246+'Investissement PER'!AE246</f>
        <v>0</v>
      </c>
      <c r="J243" s="269">
        <f t="shared" si="13"/>
        <v>0</v>
      </c>
      <c r="L243" s="267">
        <f t="shared" si="14"/>
        <v>0</v>
      </c>
      <c r="M243" s="57" t="str">
        <f>IF(AND(D243&lt;&gt;'Investissement PEE'!Z246,Synthèse!H243&lt;&gt;'Investissement PEE'!AA246),"Les montants répartis ne correspondent pas aux montants de prime de partage de la valeur et d'abondement dans l'onglet 'Investissement PEE'",IF(D243&lt;&gt;'Investissement PEE'!Z246,"Le montant réparti en prime de partage de la valeur ne correspond pas au montant total de PPV indiqué dans l'onglet 'Investissement PEE'",IF(H243&lt;&gt;'Investissement PEE'!AA246,"Le montant réparti ne correspond pas au montant total d'abondement indiqué dans l'onglet 'PEE'","")))</f>
        <v/>
      </c>
      <c r="N243" s="90" t="str">
        <f>IF(AND(E243&lt;&gt;'Investissement PER'!Z246,Synthèse!I243&lt;&gt;'Investissement PER'!AA246),"Les montants répartis ne correspondent pas aux montants de prime de partage de la valeur et d'abondement dans l'onglet 'Investissement PER'",IF(E243&lt;&gt;'Investissement PER'!Z246,"Le montant réparti en prime de partage de la valeur ne correspond pas au montant total de PPV indiqué dans l'onglet 'Investissement PER'",IF(I243&lt;&gt;'Investissement PER'!AA246,"Le montant réparti ne correspond pas au montant total d'abondement indiqué dans l'onglet 'Investissement PER’","")))</f>
        <v/>
      </c>
    </row>
    <row r="244" spans="1:14" x14ac:dyDescent="0.25">
      <c r="A244" s="58">
        <f>'Investissement PEE'!D247</f>
        <v>0</v>
      </c>
      <c r="B244" s="28">
        <f>'Investissement PEE'!F247</f>
        <v>0</v>
      </c>
      <c r="C244" s="48">
        <f>'Investissement PEE'!H247</f>
        <v>0</v>
      </c>
      <c r="D244" s="56">
        <f>SUM('Investissement PEE'!AD247+'Investissement PEE'!AG247+'Investissement PEE'!AJ247+'Investissement PEE'!AM247+'Investissement PEE'!AP247+'Investissement PEE'!AS247+'Investissement PEE'!AV247+'Investissement PEE'!AY247+'Investissement PEE'!BB247+'Investissement PEE'!BE247+'Investissement PEE'!BH247+'Investissement PEE'!BK247)</f>
        <v>0</v>
      </c>
      <c r="E244" s="49">
        <f>SUM('Investissement PER'!AG247+'Investissement PER'!AJ247+'Investissement PER'!AM247+'Investissement PER'!AP248+'Investissement PER'!AS247+'Investissement PER'!AV247+'Investissement PER'!AY247+'Investissement PER'!BB247+'Investissement PER'!BE247+'Investissement PER'!BH247+'Investissement PER'!BK247+'Investissement PER'!BN247+'Investissement PER'!AD247)</f>
        <v>0</v>
      </c>
      <c r="F244" s="271">
        <f t="shared" si="12"/>
        <v>0</v>
      </c>
      <c r="H244" s="47">
        <f>'Investissement PEE'!AE247+'Investissement PEE'!AH247+'Investissement PEE'!AK247+'Investissement PEE'!AN247+'Investissement PEE'!AQ247+'Investissement PEE'!AT247+'Investissement PEE'!AW247+'Investissement PEE'!AZ247+'Investissement PEE'!BC247+'Investissement PEE'!BF247+'Investissement PEE'!BI247+'Investissement PEE'!BL247</f>
        <v>0</v>
      </c>
      <c r="I244" s="50">
        <f>'Investissement PER'!BC247+'Investissement PER'!AZ247+'Investissement PER'!AW247+'Investissement PER'!AT247+'Investissement PER'!AQ248+'Investissement PER'!AN247+'Investissement PER'!AK247+'Investissement PER'!AH247+'Investissement PER'!BF247+'Investissement PER'!BI247+'Investissement PER'!BL247+'Investissement PER'!BO247+'Investissement PER'!AE247</f>
        <v>0</v>
      </c>
      <c r="J244" s="269">
        <f t="shared" si="13"/>
        <v>0</v>
      </c>
      <c r="L244" s="267">
        <f t="shared" si="14"/>
        <v>0</v>
      </c>
      <c r="M244" s="57" t="str">
        <f>IF(AND(D244&lt;&gt;'Investissement PEE'!Z247,Synthèse!H244&lt;&gt;'Investissement PEE'!AA247),"Les montants répartis ne correspondent pas aux montants de prime de partage de la valeur et d'abondement dans l'onglet 'Investissement PEE'",IF(D244&lt;&gt;'Investissement PEE'!Z247,"Le montant réparti en prime de partage de la valeur ne correspond pas au montant total de PPV indiqué dans l'onglet 'Investissement PEE'",IF(H244&lt;&gt;'Investissement PEE'!AA247,"Le montant réparti ne correspond pas au montant total d'abondement indiqué dans l'onglet 'PEE'","")))</f>
        <v/>
      </c>
      <c r="N244" s="90" t="str">
        <f>IF(AND(E244&lt;&gt;'Investissement PER'!Z247,Synthèse!I244&lt;&gt;'Investissement PER'!AA247),"Les montants répartis ne correspondent pas aux montants de prime de partage de la valeur et d'abondement dans l'onglet 'Investissement PER'",IF(E244&lt;&gt;'Investissement PER'!Z247,"Le montant réparti en prime de partage de la valeur ne correspond pas au montant total de PPV indiqué dans l'onglet 'Investissement PER'",IF(I244&lt;&gt;'Investissement PER'!AA247,"Le montant réparti ne correspond pas au montant total d'abondement indiqué dans l'onglet 'Investissement PER’","")))</f>
        <v/>
      </c>
    </row>
    <row r="245" spans="1:14" x14ac:dyDescent="0.25">
      <c r="A245" s="58">
        <f>'Investissement PEE'!D248</f>
        <v>0</v>
      </c>
      <c r="B245" s="28">
        <f>'Investissement PEE'!F248</f>
        <v>0</v>
      </c>
      <c r="C245" s="48">
        <f>'Investissement PEE'!H248</f>
        <v>0</v>
      </c>
      <c r="D245" s="56">
        <f>SUM('Investissement PEE'!AD248+'Investissement PEE'!AG248+'Investissement PEE'!AJ248+'Investissement PEE'!AM248+'Investissement PEE'!AP248+'Investissement PEE'!AS248+'Investissement PEE'!AV248+'Investissement PEE'!AY248+'Investissement PEE'!BB248+'Investissement PEE'!BE248+'Investissement PEE'!BH248+'Investissement PEE'!BK248)</f>
        <v>0</v>
      </c>
      <c r="E245" s="49">
        <f>SUM('Investissement PER'!AG248+'Investissement PER'!AJ248+'Investissement PER'!AM248+'Investissement PER'!AP249+'Investissement PER'!AS248+'Investissement PER'!AV248+'Investissement PER'!AY248+'Investissement PER'!BB248+'Investissement PER'!BE248+'Investissement PER'!BH248+'Investissement PER'!BK248+'Investissement PER'!BN248+'Investissement PER'!AD248)</f>
        <v>0</v>
      </c>
      <c r="F245" s="271">
        <f t="shared" si="12"/>
        <v>0</v>
      </c>
      <c r="H245" s="47">
        <f>'Investissement PEE'!AE248+'Investissement PEE'!AH248+'Investissement PEE'!AK248+'Investissement PEE'!AN248+'Investissement PEE'!AQ248+'Investissement PEE'!AT248+'Investissement PEE'!AW248+'Investissement PEE'!AZ248+'Investissement PEE'!BC248+'Investissement PEE'!BF248+'Investissement PEE'!BI248+'Investissement PEE'!BL248</f>
        <v>0</v>
      </c>
      <c r="I245" s="50">
        <f>'Investissement PER'!BC248+'Investissement PER'!AZ248+'Investissement PER'!AW248+'Investissement PER'!AT248+'Investissement PER'!AQ249+'Investissement PER'!AN248+'Investissement PER'!AK248+'Investissement PER'!AH248+'Investissement PER'!BF248+'Investissement PER'!BI248+'Investissement PER'!BL248+'Investissement PER'!BO248+'Investissement PER'!AE248</f>
        <v>0</v>
      </c>
      <c r="J245" s="269">
        <f t="shared" si="13"/>
        <v>0</v>
      </c>
      <c r="L245" s="267">
        <f t="shared" si="14"/>
        <v>0</v>
      </c>
      <c r="M245" s="57" t="str">
        <f>IF(AND(D245&lt;&gt;'Investissement PEE'!Z248,Synthèse!H245&lt;&gt;'Investissement PEE'!AA248),"Les montants répartis ne correspondent pas aux montants de prime de partage de la valeur et d'abondement dans l'onglet 'Investissement PEE'",IF(D245&lt;&gt;'Investissement PEE'!Z248,"Le montant réparti en prime de partage de la valeur ne correspond pas au montant total de PPV indiqué dans l'onglet 'Investissement PEE'",IF(H245&lt;&gt;'Investissement PEE'!AA248,"Le montant réparti ne correspond pas au montant total d'abondement indiqué dans l'onglet 'PEE'","")))</f>
        <v/>
      </c>
      <c r="N245" s="90" t="str">
        <f>IF(AND(E245&lt;&gt;'Investissement PER'!Z248,Synthèse!I245&lt;&gt;'Investissement PER'!AA248),"Les montants répartis ne correspondent pas aux montants de prime de partage de la valeur et d'abondement dans l'onglet 'Investissement PER'",IF(E245&lt;&gt;'Investissement PER'!Z248,"Le montant réparti en prime de partage de la valeur ne correspond pas au montant total de PPV indiqué dans l'onglet 'Investissement PER'",IF(I245&lt;&gt;'Investissement PER'!AA248,"Le montant réparti ne correspond pas au montant total d'abondement indiqué dans l'onglet 'Investissement PER’","")))</f>
        <v/>
      </c>
    </row>
    <row r="246" spans="1:14" x14ac:dyDescent="0.25">
      <c r="A246" s="58">
        <f>'Investissement PEE'!D249</f>
        <v>0</v>
      </c>
      <c r="B246" s="28">
        <f>'Investissement PEE'!F249</f>
        <v>0</v>
      </c>
      <c r="C246" s="48">
        <f>'Investissement PEE'!H249</f>
        <v>0</v>
      </c>
      <c r="D246" s="56">
        <f>SUM('Investissement PEE'!AD249+'Investissement PEE'!AG249+'Investissement PEE'!AJ249+'Investissement PEE'!AM249+'Investissement PEE'!AP249+'Investissement PEE'!AS249+'Investissement PEE'!AV249+'Investissement PEE'!AY249+'Investissement PEE'!BB249+'Investissement PEE'!BE249+'Investissement PEE'!BH249+'Investissement PEE'!BK249)</f>
        <v>0</v>
      </c>
      <c r="E246" s="49">
        <f>SUM('Investissement PER'!AG249+'Investissement PER'!AJ249+'Investissement PER'!AM249+'Investissement PER'!AP250+'Investissement PER'!AS249+'Investissement PER'!AV249+'Investissement PER'!AY249+'Investissement PER'!BB249+'Investissement PER'!BE249+'Investissement PER'!BH249+'Investissement PER'!BK249+'Investissement PER'!BN249+'Investissement PER'!AD249)</f>
        <v>0</v>
      </c>
      <c r="F246" s="271">
        <f t="shared" si="12"/>
        <v>0</v>
      </c>
      <c r="H246" s="47">
        <f>'Investissement PEE'!AE249+'Investissement PEE'!AH249+'Investissement PEE'!AK249+'Investissement PEE'!AN249+'Investissement PEE'!AQ249+'Investissement PEE'!AT249+'Investissement PEE'!AW249+'Investissement PEE'!AZ249+'Investissement PEE'!BC249+'Investissement PEE'!BF249+'Investissement PEE'!BI249+'Investissement PEE'!BL249</f>
        <v>0</v>
      </c>
      <c r="I246" s="50">
        <f>'Investissement PER'!BC249+'Investissement PER'!AZ249+'Investissement PER'!AW249+'Investissement PER'!AT249+'Investissement PER'!AQ250+'Investissement PER'!AN249+'Investissement PER'!AK249+'Investissement PER'!AH249+'Investissement PER'!BF249+'Investissement PER'!BI249+'Investissement PER'!BL249+'Investissement PER'!BO249+'Investissement PER'!AE249</f>
        <v>0</v>
      </c>
      <c r="J246" s="269">
        <f t="shared" si="13"/>
        <v>0</v>
      </c>
      <c r="L246" s="267">
        <f t="shared" si="14"/>
        <v>0</v>
      </c>
      <c r="M246" s="57" t="str">
        <f>IF(AND(D246&lt;&gt;'Investissement PEE'!Z249,Synthèse!H246&lt;&gt;'Investissement PEE'!AA249),"Les montants répartis ne correspondent pas aux montants de prime de partage de la valeur et d'abondement dans l'onglet 'Investissement PEE'",IF(D246&lt;&gt;'Investissement PEE'!Z249,"Le montant réparti en prime de partage de la valeur ne correspond pas au montant total de PPV indiqué dans l'onglet 'Investissement PEE'",IF(H246&lt;&gt;'Investissement PEE'!AA249,"Le montant réparti ne correspond pas au montant total d'abondement indiqué dans l'onglet 'PEE'","")))</f>
        <v/>
      </c>
      <c r="N246" s="90" t="str">
        <f>IF(AND(E246&lt;&gt;'Investissement PER'!Z249,Synthèse!I246&lt;&gt;'Investissement PER'!AA249),"Les montants répartis ne correspondent pas aux montants de prime de partage de la valeur et d'abondement dans l'onglet 'Investissement PER'",IF(E246&lt;&gt;'Investissement PER'!Z249,"Le montant réparti en prime de partage de la valeur ne correspond pas au montant total de PPV indiqué dans l'onglet 'Investissement PER'",IF(I246&lt;&gt;'Investissement PER'!AA249,"Le montant réparti ne correspond pas au montant total d'abondement indiqué dans l'onglet 'Investissement PER’","")))</f>
        <v/>
      </c>
    </row>
    <row r="247" spans="1:14" x14ac:dyDescent="0.25">
      <c r="A247" s="58">
        <f>'Investissement PEE'!D250</f>
        <v>0</v>
      </c>
      <c r="B247" s="28">
        <f>'Investissement PEE'!F250</f>
        <v>0</v>
      </c>
      <c r="C247" s="48">
        <f>'Investissement PEE'!H250</f>
        <v>0</v>
      </c>
      <c r="D247" s="56">
        <f>SUM('Investissement PEE'!AD250+'Investissement PEE'!AG250+'Investissement PEE'!AJ250+'Investissement PEE'!AM250+'Investissement PEE'!AP250+'Investissement PEE'!AS250+'Investissement PEE'!AV250+'Investissement PEE'!AY250+'Investissement PEE'!BB250+'Investissement PEE'!BE250+'Investissement PEE'!BH250+'Investissement PEE'!BK250)</f>
        <v>0</v>
      </c>
      <c r="E247" s="49">
        <f>SUM('Investissement PER'!AG250+'Investissement PER'!AJ250+'Investissement PER'!AM250+'Investissement PER'!AP251+'Investissement PER'!AS250+'Investissement PER'!AV250+'Investissement PER'!AY250+'Investissement PER'!BB250+'Investissement PER'!BE250+'Investissement PER'!BH250+'Investissement PER'!BK250+'Investissement PER'!BN250+'Investissement PER'!AD250)</f>
        <v>0</v>
      </c>
      <c r="F247" s="271">
        <f t="shared" si="12"/>
        <v>0</v>
      </c>
      <c r="H247" s="47">
        <f>'Investissement PEE'!AE250+'Investissement PEE'!AH250+'Investissement PEE'!AK250+'Investissement PEE'!AN250+'Investissement PEE'!AQ250+'Investissement PEE'!AT250+'Investissement PEE'!AW250+'Investissement PEE'!AZ250+'Investissement PEE'!BC250+'Investissement PEE'!BF250+'Investissement PEE'!BI250+'Investissement PEE'!BL250</f>
        <v>0</v>
      </c>
      <c r="I247" s="50">
        <f>'Investissement PER'!BC250+'Investissement PER'!AZ250+'Investissement PER'!AW250+'Investissement PER'!AT250+'Investissement PER'!AQ251+'Investissement PER'!AN250+'Investissement PER'!AK250+'Investissement PER'!AH250+'Investissement PER'!BF250+'Investissement PER'!BI250+'Investissement PER'!BL250+'Investissement PER'!BO250+'Investissement PER'!AE250</f>
        <v>0</v>
      </c>
      <c r="J247" s="269">
        <f t="shared" si="13"/>
        <v>0</v>
      </c>
      <c r="L247" s="267">
        <f t="shared" si="14"/>
        <v>0</v>
      </c>
      <c r="M247" s="57" t="str">
        <f>IF(AND(D247&lt;&gt;'Investissement PEE'!Z250,Synthèse!H247&lt;&gt;'Investissement PEE'!AA250),"Les montants répartis ne correspondent pas aux montants de prime de partage de la valeur et d'abondement dans l'onglet 'Investissement PEE'",IF(D247&lt;&gt;'Investissement PEE'!Z250,"Le montant réparti en prime de partage de la valeur ne correspond pas au montant total de PPV indiqué dans l'onglet 'Investissement PEE'",IF(H247&lt;&gt;'Investissement PEE'!AA250,"Le montant réparti ne correspond pas au montant total d'abondement indiqué dans l'onglet 'PEE'","")))</f>
        <v/>
      </c>
      <c r="N247" s="90" t="str">
        <f>IF(AND(E247&lt;&gt;'Investissement PER'!Z250,Synthèse!I247&lt;&gt;'Investissement PER'!AA250),"Les montants répartis ne correspondent pas aux montants de prime de partage de la valeur et d'abondement dans l'onglet 'Investissement PER'",IF(E247&lt;&gt;'Investissement PER'!Z250,"Le montant réparti en prime de partage de la valeur ne correspond pas au montant total de PPV indiqué dans l'onglet 'Investissement PER'",IF(I247&lt;&gt;'Investissement PER'!AA250,"Le montant réparti ne correspond pas au montant total d'abondement indiqué dans l'onglet 'Investissement PER’","")))</f>
        <v/>
      </c>
    </row>
    <row r="248" spans="1:14" x14ac:dyDescent="0.25">
      <c r="A248" s="58">
        <f>'Investissement PEE'!D251</f>
        <v>0</v>
      </c>
      <c r="B248" s="28">
        <f>'Investissement PEE'!F251</f>
        <v>0</v>
      </c>
      <c r="C248" s="48">
        <f>'Investissement PEE'!H251</f>
        <v>0</v>
      </c>
      <c r="D248" s="56">
        <f>SUM('Investissement PEE'!AD251+'Investissement PEE'!AG251+'Investissement PEE'!AJ251+'Investissement PEE'!AM251+'Investissement PEE'!AP251+'Investissement PEE'!AS251+'Investissement PEE'!AV251+'Investissement PEE'!AY251+'Investissement PEE'!BB251+'Investissement PEE'!BE251+'Investissement PEE'!BH251+'Investissement PEE'!BK251)</f>
        <v>0</v>
      </c>
      <c r="E248" s="49">
        <f>SUM('Investissement PER'!AG251+'Investissement PER'!AJ251+'Investissement PER'!AM251+'Investissement PER'!AP252+'Investissement PER'!AS251+'Investissement PER'!AV251+'Investissement PER'!AY251+'Investissement PER'!BB251+'Investissement PER'!BE251+'Investissement PER'!BH251+'Investissement PER'!BK251+'Investissement PER'!BN251+'Investissement PER'!AD251)</f>
        <v>0</v>
      </c>
      <c r="F248" s="271">
        <f t="shared" si="12"/>
        <v>0</v>
      </c>
      <c r="H248" s="47">
        <f>'Investissement PEE'!AE251+'Investissement PEE'!AH251+'Investissement PEE'!AK251+'Investissement PEE'!AN251+'Investissement PEE'!AQ251+'Investissement PEE'!AT251+'Investissement PEE'!AW251+'Investissement PEE'!AZ251+'Investissement PEE'!BC251+'Investissement PEE'!BF251+'Investissement PEE'!BI251+'Investissement PEE'!BL251</f>
        <v>0</v>
      </c>
      <c r="I248" s="50">
        <f>'Investissement PER'!BC251+'Investissement PER'!AZ251+'Investissement PER'!AW251+'Investissement PER'!AT251+'Investissement PER'!AQ252+'Investissement PER'!AN251+'Investissement PER'!AK251+'Investissement PER'!AH251+'Investissement PER'!BF251+'Investissement PER'!BI251+'Investissement PER'!BL251+'Investissement PER'!BO251+'Investissement PER'!AE251</f>
        <v>0</v>
      </c>
      <c r="J248" s="269">
        <f t="shared" si="13"/>
        <v>0</v>
      </c>
      <c r="L248" s="267">
        <f t="shared" si="14"/>
        <v>0</v>
      </c>
      <c r="M248" s="57" t="str">
        <f>IF(AND(D248&lt;&gt;'Investissement PEE'!Z251,Synthèse!H248&lt;&gt;'Investissement PEE'!AA251),"Les montants répartis ne correspondent pas aux montants de prime de partage de la valeur et d'abondement dans l'onglet 'Investissement PEE'",IF(D248&lt;&gt;'Investissement PEE'!Z251,"Le montant réparti en prime de partage de la valeur ne correspond pas au montant total de PPV indiqué dans l'onglet 'Investissement PEE'",IF(H248&lt;&gt;'Investissement PEE'!AA251,"Le montant réparti ne correspond pas au montant total d'abondement indiqué dans l'onglet 'PEE'","")))</f>
        <v/>
      </c>
      <c r="N248" s="90" t="str">
        <f>IF(AND(E248&lt;&gt;'Investissement PER'!Z251,Synthèse!I248&lt;&gt;'Investissement PER'!AA251),"Les montants répartis ne correspondent pas aux montants de prime de partage de la valeur et d'abondement dans l'onglet 'Investissement PER'",IF(E248&lt;&gt;'Investissement PER'!Z251,"Le montant réparti en prime de partage de la valeur ne correspond pas au montant total de PPV indiqué dans l'onglet 'Investissement PER'",IF(I248&lt;&gt;'Investissement PER'!AA251,"Le montant réparti ne correspond pas au montant total d'abondement indiqué dans l'onglet 'Investissement PER’","")))</f>
        <v/>
      </c>
    </row>
    <row r="249" spans="1:14" x14ac:dyDescent="0.25">
      <c r="A249" s="58">
        <f>'Investissement PEE'!D252</f>
        <v>0</v>
      </c>
      <c r="B249" s="28">
        <f>'Investissement PEE'!F252</f>
        <v>0</v>
      </c>
      <c r="C249" s="48">
        <f>'Investissement PEE'!H252</f>
        <v>0</v>
      </c>
      <c r="D249" s="56">
        <f>SUM('Investissement PEE'!AD252+'Investissement PEE'!AG252+'Investissement PEE'!AJ252+'Investissement PEE'!AM252+'Investissement PEE'!AP252+'Investissement PEE'!AS252+'Investissement PEE'!AV252+'Investissement PEE'!AY252+'Investissement PEE'!BB252+'Investissement PEE'!BE252+'Investissement PEE'!BH252+'Investissement PEE'!BK252)</f>
        <v>0</v>
      </c>
      <c r="E249" s="49">
        <f>SUM('Investissement PER'!AG252+'Investissement PER'!AJ252+'Investissement PER'!AM252+'Investissement PER'!AP253+'Investissement PER'!AS252+'Investissement PER'!AV252+'Investissement PER'!AY252+'Investissement PER'!BB252+'Investissement PER'!BE252+'Investissement PER'!BH252+'Investissement PER'!BK252+'Investissement PER'!BN252+'Investissement PER'!AD252)</f>
        <v>0</v>
      </c>
      <c r="F249" s="271">
        <f t="shared" si="12"/>
        <v>0</v>
      </c>
      <c r="H249" s="47">
        <f>'Investissement PEE'!AE252+'Investissement PEE'!AH252+'Investissement PEE'!AK252+'Investissement PEE'!AN252+'Investissement PEE'!AQ252+'Investissement PEE'!AT252+'Investissement PEE'!AW252+'Investissement PEE'!AZ252+'Investissement PEE'!BC252+'Investissement PEE'!BF252+'Investissement PEE'!BI252+'Investissement PEE'!BL252</f>
        <v>0</v>
      </c>
      <c r="I249" s="50">
        <f>'Investissement PER'!BC252+'Investissement PER'!AZ252+'Investissement PER'!AW252+'Investissement PER'!AT252+'Investissement PER'!AQ253+'Investissement PER'!AN252+'Investissement PER'!AK252+'Investissement PER'!AH252+'Investissement PER'!BF252+'Investissement PER'!BI252+'Investissement PER'!BL252+'Investissement PER'!BO252+'Investissement PER'!AE252</f>
        <v>0</v>
      </c>
      <c r="J249" s="269">
        <f t="shared" si="13"/>
        <v>0</v>
      </c>
      <c r="L249" s="267">
        <f t="shared" si="14"/>
        <v>0</v>
      </c>
      <c r="M249" s="57" t="str">
        <f>IF(AND(D249&lt;&gt;'Investissement PEE'!Z252,Synthèse!H249&lt;&gt;'Investissement PEE'!AA252),"Les montants répartis ne correspondent pas aux montants de prime de partage de la valeur et d'abondement dans l'onglet 'Investissement PEE'",IF(D249&lt;&gt;'Investissement PEE'!Z252,"Le montant réparti en prime de partage de la valeur ne correspond pas au montant total de PPV indiqué dans l'onglet 'Investissement PEE'",IF(H249&lt;&gt;'Investissement PEE'!AA252,"Le montant réparti ne correspond pas au montant total d'abondement indiqué dans l'onglet 'PEE'","")))</f>
        <v/>
      </c>
      <c r="N249" s="90" t="str">
        <f>IF(AND(E249&lt;&gt;'Investissement PER'!Z252,Synthèse!I249&lt;&gt;'Investissement PER'!AA252),"Les montants répartis ne correspondent pas aux montants de prime de partage de la valeur et d'abondement dans l'onglet 'Investissement PER'",IF(E249&lt;&gt;'Investissement PER'!Z252,"Le montant réparti en prime de partage de la valeur ne correspond pas au montant total de PPV indiqué dans l'onglet 'Investissement PER'",IF(I249&lt;&gt;'Investissement PER'!AA252,"Le montant réparti ne correspond pas au montant total d'abondement indiqué dans l'onglet 'Investissement PER’","")))</f>
        <v/>
      </c>
    </row>
    <row r="250" spans="1:14" x14ac:dyDescent="0.25">
      <c r="A250" s="58">
        <f>'Investissement PEE'!D253</f>
        <v>0</v>
      </c>
      <c r="B250" s="28">
        <f>'Investissement PEE'!F253</f>
        <v>0</v>
      </c>
      <c r="C250" s="48">
        <f>'Investissement PEE'!H253</f>
        <v>0</v>
      </c>
      <c r="D250" s="56">
        <f>SUM('Investissement PEE'!AD253+'Investissement PEE'!AG253+'Investissement PEE'!AJ253+'Investissement PEE'!AM253+'Investissement PEE'!AP253+'Investissement PEE'!AS253+'Investissement PEE'!AV253+'Investissement PEE'!AY253+'Investissement PEE'!BB253+'Investissement PEE'!BE253+'Investissement PEE'!BH253+'Investissement PEE'!BK253)</f>
        <v>0</v>
      </c>
      <c r="E250" s="49">
        <f>SUM('Investissement PER'!AG253+'Investissement PER'!AJ253+'Investissement PER'!AM253+'Investissement PER'!AP254+'Investissement PER'!AS253+'Investissement PER'!AV253+'Investissement PER'!AY253+'Investissement PER'!BB253+'Investissement PER'!BE253+'Investissement PER'!BH253+'Investissement PER'!BK253+'Investissement PER'!BN253+'Investissement PER'!AD253)</f>
        <v>0</v>
      </c>
      <c r="F250" s="271">
        <f t="shared" si="12"/>
        <v>0</v>
      </c>
      <c r="H250" s="47">
        <f>'Investissement PEE'!AE253+'Investissement PEE'!AH253+'Investissement PEE'!AK253+'Investissement PEE'!AN253+'Investissement PEE'!AQ253+'Investissement PEE'!AT253+'Investissement PEE'!AW253+'Investissement PEE'!AZ253+'Investissement PEE'!BC253+'Investissement PEE'!BF253+'Investissement PEE'!BI253+'Investissement PEE'!BL253</f>
        <v>0</v>
      </c>
      <c r="I250" s="50">
        <f>'Investissement PER'!BC253+'Investissement PER'!AZ253+'Investissement PER'!AW253+'Investissement PER'!AT253+'Investissement PER'!AQ254+'Investissement PER'!AN253+'Investissement PER'!AK253+'Investissement PER'!AH253+'Investissement PER'!BF253+'Investissement PER'!BI253+'Investissement PER'!BL253+'Investissement PER'!BO253+'Investissement PER'!AE253</f>
        <v>0</v>
      </c>
      <c r="J250" s="269">
        <f t="shared" si="13"/>
        <v>0</v>
      </c>
      <c r="L250" s="267">
        <f t="shared" si="14"/>
        <v>0</v>
      </c>
      <c r="M250" s="57" t="str">
        <f>IF(AND(D250&lt;&gt;'Investissement PEE'!Z253,Synthèse!H250&lt;&gt;'Investissement PEE'!AA253),"Les montants répartis ne correspondent pas aux montants de prime de partage de la valeur et d'abondement dans l'onglet 'Investissement PEE'",IF(D250&lt;&gt;'Investissement PEE'!Z253,"Le montant réparti en prime de partage de la valeur ne correspond pas au montant total de PPV indiqué dans l'onglet 'Investissement PEE'",IF(H250&lt;&gt;'Investissement PEE'!AA253,"Le montant réparti ne correspond pas au montant total d'abondement indiqué dans l'onglet 'PEE'","")))</f>
        <v/>
      </c>
      <c r="N250" s="90" t="str">
        <f>IF(AND(E250&lt;&gt;'Investissement PER'!Z253,Synthèse!I250&lt;&gt;'Investissement PER'!AA253),"Les montants répartis ne correspondent pas aux montants de prime de partage de la valeur et d'abondement dans l'onglet 'Investissement PER'",IF(E250&lt;&gt;'Investissement PER'!Z253,"Le montant réparti en prime de partage de la valeur ne correspond pas au montant total de PPV indiqué dans l'onglet 'Investissement PER'",IF(I250&lt;&gt;'Investissement PER'!AA253,"Le montant réparti ne correspond pas au montant total d'abondement indiqué dans l'onglet 'Investissement PER’","")))</f>
        <v/>
      </c>
    </row>
    <row r="251" spans="1:14" x14ac:dyDescent="0.25">
      <c r="A251" s="58">
        <f>'Investissement PEE'!D254</f>
        <v>0</v>
      </c>
      <c r="B251" s="28">
        <f>'Investissement PEE'!F254</f>
        <v>0</v>
      </c>
      <c r="C251" s="48">
        <f>'Investissement PEE'!H254</f>
        <v>0</v>
      </c>
      <c r="D251" s="56">
        <f>SUM('Investissement PEE'!AD254+'Investissement PEE'!AG254+'Investissement PEE'!AJ254+'Investissement PEE'!AM254+'Investissement PEE'!AP254+'Investissement PEE'!AS254+'Investissement PEE'!AV254+'Investissement PEE'!AY254+'Investissement PEE'!BB254+'Investissement PEE'!BE254+'Investissement PEE'!BH254+'Investissement PEE'!BK254)</f>
        <v>0</v>
      </c>
      <c r="E251" s="49">
        <f>SUM('Investissement PER'!AG254+'Investissement PER'!AJ254+'Investissement PER'!AM254+'Investissement PER'!AP255+'Investissement PER'!AS254+'Investissement PER'!AV254+'Investissement PER'!AY254+'Investissement PER'!BB254+'Investissement PER'!BE254+'Investissement PER'!BH254+'Investissement PER'!BK254+'Investissement PER'!BN254+'Investissement PER'!AD254)</f>
        <v>0</v>
      </c>
      <c r="F251" s="271">
        <f t="shared" si="12"/>
        <v>0</v>
      </c>
      <c r="H251" s="47">
        <f>'Investissement PEE'!AE254+'Investissement PEE'!AH254+'Investissement PEE'!AK254+'Investissement PEE'!AN254+'Investissement PEE'!AQ254+'Investissement PEE'!AT254+'Investissement PEE'!AW254+'Investissement PEE'!AZ254+'Investissement PEE'!BC254+'Investissement PEE'!BF254+'Investissement PEE'!BI254+'Investissement PEE'!BL254</f>
        <v>0</v>
      </c>
      <c r="I251" s="50">
        <f>'Investissement PER'!BC254+'Investissement PER'!AZ254+'Investissement PER'!AW254+'Investissement PER'!AT254+'Investissement PER'!AQ255+'Investissement PER'!AN254+'Investissement PER'!AK254+'Investissement PER'!AH254+'Investissement PER'!BF254+'Investissement PER'!BI254+'Investissement PER'!BL254+'Investissement PER'!BO254+'Investissement PER'!AE254</f>
        <v>0</v>
      </c>
      <c r="J251" s="269">
        <f t="shared" si="13"/>
        <v>0</v>
      </c>
      <c r="L251" s="267">
        <f t="shared" si="14"/>
        <v>0</v>
      </c>
      <c r="M251" s="57" t="str">
        <f>IF(AND(D251&lt;&gt;'Investissement PEE'!Z254,Synthèse!H251&lt;&gt;'Investissement PEE'!AA254),"Les montants répartis ne correspondent pas aux montants de prime de partage de la valeur et d'abondement dans l'onglet 'Investissement PEE'",IF(D251&lt;&gt;'Investissement PEE'!Z254,"Le montant réparti en prime de partage de la valeur ne correspond pas au montant total de PPV indiqué dans l'onglet 'Investissement PEE'",IF(H251&lt;&gt;'Investissement PEE'!AA254,"Le montant réparti ne correspond pas au montant total d'abondement indiqué dans l'onglet 'PEE'","")))</f>
        <v/>
      </c>
      <c r="N251" s="90" t="str">
        <f>IF(AND(E251&lt;&gt;'Investissement PER'!Z254,Synthèse!I251&lt;&gt;'Investissement PER'!AA254),"Les montants répartis ne correspondent pas aux montants de prime de partage de la valeur et d'abondement dans l'onglet 'Investissement PER'",IF(E251&lt;&gt;'Investissement PER'!Z254,"Le montant réparti en prime de partage de la valeur ne correspond pas au montant total de PPV indiqué dans l'onglet 'Investissement PER'",IF(I251&lt;&gt;'Investissement PER'!AA254,"Le montant réparti ne correspond pas au montant total d'abondement indiqué dans l'onglet 'Investissement PER’","")))</f>
        <v/>
      </c>
    </row>
    <row r="252" spans="1:14" x14ac:dyDescent="0.25">
      <c r="A252" s="58">
        <f>'Investissement PEE'!D255</f>
        <v>0</v>
      </c>
      <c r="B252" s="28">
        <f>'Investissement PEE'!F255</f>
        <v>0</v>
      </c>
      <c r="C252" s="48">
        <f>'Investissement PEE'!H255</f>
        <v>0</v>
      </c>
      <c r="D252" s="56">
        <f>SUM('Investissement PEE'!AD255+'Investissement PEE'!AG255+'Investissement PEE'!AJ255+'Investissement PEE'!AM255+'Investissement PEE'!AP255+'Investissement PEE'!AS255+'Investissement PEE'!AV255+'Investissement PEE'!AY255+'Investissement PEE'!BB255+'Investissement PEE'!BE255+'Investissement PEE'!BH255+'Investissement PEE'!BK255)</f>
        <v>0</v>
      </c>
      <c r="E252" s="49">
        <f>SUM('Investissement PER'!AG255+'Investissement PER'!AJ255+'Investissement PER'!AM255+'Investissement PER'!AP256+'Investissement PER'!AS255+'Investissement PER'!AV255+'Investissement PER'!AY255+'Investissement PER'!BB255+'Investissement PER'!BE255+'Investissement PER'!BH255+'Investissement PER'!BK255+'Investissement PER'!BN255+'Investissement PER'!AD255)</f>
        <v>0</v>
      </c>
      <c r="F252" s="271">
        <f t="shared" si="12"/>
        <v>0</v>
      </c>
      <c r="H252" s="47">
        <f>'Investissement PEE'!AE255+'Investissement PEE'!AH255+'Investissement PEE'!AK255+'Investissement PEE'!AN255+'Investissement PEE'!AQ255+'Investissement PEE'!AT255+'Investissement PEE'!AW255+'Investissement PEE'!AZ255+'Investissement PEE'!BC255+'Investissement PEE'!BF255+'Investissement PEE'!BI255+'Investissement PEE'!BL255</f>
        <v>0</v>
      </c>
      <c r="I252" s="50">
        <f>'Investissement PER'!BC255+'Investissement PER'!AZ255+'Investissement PER'!AW255+'Investissement PER'!AT255+'Investissement PER'!AQ256+'Investissement PER'!AN255+'Investissement PER'!AK255+'Investissement PER'!AH255+'Investissement PER'!BF255+'Investissement PER'!BI255+'Investissement PER'!BL255+'Investissement PER'!BO255+'Investissement PER'!AE255</f>
        <v>0</v>
      </c>
      <c r="J252" s="269">
        <f t="shared" si="13"/>
        <v>0</v>
      </c>
      <c r="L252" s="267">
        <f t="shared" si="14"/>
        <v>0</v>
      </c>
      <c r="M252" s="57" t="str">
        <f>IF(AND(D252&lt;&gt;'Investissement PEE'!Z255,Synthèse!H252&lt;&gt;'Investissement PEE'!AA255),"Les montants répartis ne correspondent pas aux montants de prime de partage de la valeur et d'abondement dans l'onglet 'Investissement PEE'",IF(D252&lt;&gt;'Investissement PEE'!Z255,"Le montant réparti en prime de partage de la valeur ne correspond pas au montant total de PPV indiqué dans l'onglet 'Investissement PEE'",IF(H252&lt;&gt;'Investissement PEE'!AA255,"Le montant réparti ne correspond pas au montant total d'abondement indiqué dans l'onglet 'PEE'","")))</f>
        <v/>
      </c>
      <c r="N252" s="90" t="str">
        <f>IF(AND(E252&lt;&gt;'Investissement PER'!Z255,Synthèse!I252&lt;&gt;'Investissement PER'!AA255),"Les montants répartis ne correspondent pas aux montants de prime de partage de la valeur et d'abondement dans l'onglet 'Investissement PER'",IF(E252&lt;&gt;'Investissement PER'!Z255,"Le montant réparti en prime de partage de la valeur ne correspond pas au montant total de PPV indiqué dans l'onglet 'Investissement PER'",IF(I252&lt;&gt;'Investissement PER'!AA255,"Le montant réparti ne correspond pas au montant total d'abondement indiqué dans l'onglet 'Investissement PER’","")))</f>
        <v/>
      </c>
    </row>
    <row r="253" spans="1:14" x14ac:dyDescent="0.25">
      <c r="A253" s="58">
        <f>'Investissement PEE'!D256</f>
        <v>0</v>
      </c>
      <c r="B253" s="28">
        <f>'Investissement PEE'!F256</f>
        <v>0</v>
      </c>
      <c r="C253" s="48">
        <f>'Investissement PEE'!H256</f>
        <v>0</v>
      </c>
      <c r="D253" s="56">
        <f>SUM('Investissement PEE'!AD256+'Investissement PEE'!AG256+'Investissement PEE'!AJ256+'Investissement PEE'!AM256+'Investissement PEE'!AP256+'Investissement PEE'!AS256+'Investissement PEE'!AV256+'Investissement PEE'!AY256+'Investissement PEE'!BB256+'Investissement PEE'!BE256+'Investissement PEE'!BH256+'Investissement PEE'!BK256)</f>
        <v>0</v>
      </c>
      <c r="E253" s="49">
        <f>SUM('Investissement PER'!AG256+'Investissement PER'!AJ256+'Investissement PER'!AM256+'Investissement PER'!AP257+'Investissement PER'!AS256+'Investissement PER'!AV256+'Investissement PER'!AY256+'Investissement PER'!BB256+'Investissement PER'!BE256+'Investissement PER'!BH256+'Investissement PER'!BK256+'Investissement PER'!BN256+'Investissement PER'!AD256)</f>
        <v>0</v>
      </c>
      <c r="F253" s="271">
        <f t="shared" si="12"/>
        <v>0</v>
      </c>
      <c r="H253" s="47">
        <f>'Investissement PEE'!AE256+'Investissement PEE'!AH256+'Investissement PEE'!AK256+'Investissement PEE'!AN256+'Investissement PEE'!AQ256+'Investissement PEE'!AT256+'Investissement PEE'!AW256+'Investissement PEE'!AZ256+'Investissement PEE'!BC256+'Investissement PEE'!BF256+'Investissement PEE'!BI256+'Investissement PEE'!BL256</f>
        <v>0</v>
      </c>
      <c r="I253" s="50">
        <f>'Investissement PER'!BC256+'Investissement PER'!AZ256+'Investissement PER'!AW256+'Investissement PER'!AT256+'Investissement PER'!AQ257+'Investissement PER'!AN256+'Investissement PER'!AK256+'Investissement PER'!AH256+'Investissement PER'!BF256+'Investissement PER'!BI256+'Investissement PER'!BL256+'Investissement PER'!BO256+'Investissement PER'!AE256</f>
        <v>0</v>
      </c>
      <c r="J253" s="269">
        <f t="shared" si="13"/>
        <v>0</v>
      </c>
      <c r="L253" s="267">
        <f t="shared" si="14"/>
        <v>0</v>
      </c>
      <c r="M253" s="57" t="str">
        <f>IF(AND(D253&lt;&gt;'Investissement PEE'!Z256,Synthèse!H253&lt;&gt;'Investissement PEE'!AA256),"Les montants répartis ne correspondent pas aux montants de prime de partage de la valeur et d'abondement dans l'onglet 'Investissement PEE'",IF(D253&lt;&gt;'Investissement PEE'!Z256,"Le montant réparti en prime de partage de la valeur ne correspond pas au montant total de PPV indiqué dans l'onglet 'Investissement PEE'",IF(H253&lt;&gt;'Investissement PEE'!AA256,"Le montant réparti ne correspond pas au montant total d'abondement indiqué dans l'onglet 'PEE'","")))</f>
        <v/>
      </c>
      <c r="N253" s="90" t="str">
        <f>IF(AND(E253&lt;&gt;'Investissement PER'!Z256,Synthèse!I253&lt;&gt;'Investissement PER'!AA256),"Les montants répartis ne correspondent pas aux montants de prime de partage de la valeur et d'abondement dans l'onglet 'Investissement PER'",IF(E253&lt;&gt;'Investissement PER'!Z256,"Le montant réparti en prime de partage de la valeur ne correspond pas au montant total de PPV indiqué dans l'onglet 'Investissement PER'",IF(I253&lt;&gt;'Investissement PER'!AA256,"Le montant réparti ne correspond pas au montant total d'abondement indiqué dans l'onglet 'Investissement PER’","")))</f>
        <v/>
      </c>
    </row>
    <row r="254" spans="1:14" x14ac:dyDescent="0.25">
      <c r="A254" s="58">
        <f>'Investissement PEE'!D257</f>
        <v>0</v>
      </c>
      <c r="B254" s="28">
        <f>'Investissement PEE'!F257</f>
        <v>0</v>
      </c>
      <c r="C254" s="48">
        <f>'Investissement PEE'!H257</f>
        <v>0</v>
      </c>
      <c r="D254" s="56">
        <f>SUM('Investissement PEE'!AD257+'Investissement PEE'!AG257+'Investissement PEE'!AJ257+'Investissement PEE'!AM257+'Investissement PEE'!AP257+'Investissement PEE'!AS257+'Investissement PEE'!AV257+'Investissement PEE'!AY257+'Investissement PEE'!BB257+'Investissement PEE'!BE257+'Investissement PEE'!BH257+'Investissement PEE'!BK257)</f>
        <v>0</v>
      </c>
      <c r="E254" s="49">
        <f>SUM('Investissement PER'!AG257+'Investissement PER'!AJ257+'Investissement PER'!AM257+'Investissement PER'!AP258+'Investissement PER'!AS257+'Investissement PER'!AV257+'Investissement PER'!AY257+'Investissement PER'!BB257+'Investissement PER'!BE257+'Investissement PER'!BH257+'Investissement PER'!BK257+'Investissement PER'!BN257+'Investissement PER'!AD257)</f>
        <v>0</v>
      </c>
      <c r="F254" s="271">
        <f t="shared" si="12"/>
        <v>0</v>
      </c>
      <c r="H254" s="47">
        <f>'Investissement PEE'!AE257+'Investissement PEE'!AH257+'Investissement PEE'!AK257+'Investissement PEE'!AN257+'Investissement PEE'!AQ257+'Investissement PEE'!AT257+'Investissement PEE'!AW257+'Investissement PEE'!AZ257+'Investissement PEE'!BC257+'Investissement PEE'!BF257+'Investissement PEE'!BI257+'Investissement PEE'!BL257</f>
        <v>0</v>
      </c>
      <c r="I254" s="50">
        <f>'Investissement PER'!BC257+'Investissement PER'!AZ257+'Investissement PER'!AW257+'Investissement PER'!AT257+'Investissement PER'!AQ258+'Investissement PER'!AN257+'Investissement PER'!AK257+'Investissement PER'!AH257+'Investissement PER'!BF257+'Investissement PER'!BI257+'Investissement PER'!BL257+'Investissement PER'!BO257+'Investissement PER'!AE257</f>
        <v>0</v>
      </c>
      <c r="J254" s="269">
        <f t="shared" si="13"/>
        <v>0</v>
      </c>
      <c r="L254" s="267">
        <f t="shared" si="14"/>
        <v>0</v>
      </c>
      <c r="M254" s="57" t="str">
        <f>IF(AND(D254&lt;&gt;'Investissement PEE'!Z257,Synthèse!H254&lt;&gt;'Investissement PEE'!AA257),"Les montants répartis ne correspondent pas aux montants de prime de partage de la valeur et d'abondement dans l'onglet 'Investissement PEE'",IF(D254&lt;&gt;'Investissement PEE'!Z257,"Le montant réparti en prime de partage de la valeur ne correspond pas au montant total de PPV indiqué dans l'onglet 'Investissement PEE'",IF(H254&lt;&gt;'Investissement PEE'!AA257,"Le montant réparti ne correspond pas au montant total d'abondement indiqué dans l'onglet 'PEE'","")))</f>
        <v/>
      </c>
      <c r="N254" s="90" t="str">
        <f>IF(AND(E254&lt;&gt;'Investissement PER'!Z257,Synthèse!I254&lt;&gt;'Investissement PER'!AA257),"Les montants répartis ne correspondent pas aux montants de prime de partage de la valeur et d'abondement dans l'onglet 'Investissement PER'",IF(E254&lt;&gt;'Investissement PER'!Z257,"Le montant réparti en prime de partage de la valeur ne correspond pas au montant total de PPV indiqué dans l'onglet 'Investissement PER'",IF(I254&lt;&gt;'Investissement PER'!AA257,"Le montant réparti ne correspond pas au montant total d'abondement indiqué dans l'onglet 'Investissement PER’","")))</f>
        <v/>
      </c>
    </row>
    <row r="255" spans="1:14" x14ac:dyDescent="0.25">
      <c r="A255" s="58">
        <f>'Investissement PEE'!D258</f>
        <v>0</v>
      </c>
      <c r="B255" s="28">
        <f>'Investissement PEE'!F258</f>
        <v>0</v>
      </c>
      <c r="C255" s="48">
        <f>'Investissement PEE'!H258</f>
        <v>0</v>
      </c>
      <c r="D255" s="56">
        <f>SUM('Investissement PEE'!AD258+'Investissement PEE'!AG258+'Investissement PEE'!AJ258+'Investissement PEE'!AM258+'Investissement PEE'!AP258+'Investissement PEE'!AS258+'Investissement PEE'!AV258+'Investissement PEE'!AY258+'Investissement PEE'!BB258+'Investissement PEE'!BE258+'Investissement PEE'!BH258+'Investissement PEE'!BK258)</f>
        <v>0</v>
      </c>
      <c r="E255" s="49">
        <f>SUM('Investissement PER'!AG258+'Investissement PER'!AJ258+'Investissement PER'!AM258+'Investissement PER'!AP259+'Investissement PER'!AS258+'Investissement PER'!AV258+'Investissement PER'!AY258+'Investissement PER'!BB258+'Investissement PER'!BE258+'Investissement PER'!BH258+'Investissement PER'!BK258+'Investissement PER'!BN258+'Investissement PER'!AD258)</f>
        <v>0</v>
      </c>
      <c r="F255" s="271">
        <f t="shared" si="12"/>
        <v>0</v>
      </c>
      <c r="H255" s="47">
        <f>'Investissement PEE'!AE258+'Investissement PEE'!AH258+'Investissement PEE'!AK258+'Investissement PEE'!AN258+'Investissement PEE'!AQ258+'Investissement PEE'!AT258+'Investissement PEE'!AW258+'Investissement PEE'!AZ258+'Investissement PEE'!BC258+'Investissement PEE'!BF258+'Investissement PEE'!BI258+'Investissement PEE'!BL258</f>
        <v>0</v>
      </c>
      <c r="I255" s="50">
        <f>'Investissement PER'!BC258+'Investissement PER'!AZ258+'Investissement PER'!AW258+'Investissement PER'!AT258+'Investissement PER'!AQ259+'Investissement PER'!AN258+'Investissement PER'!AK258+'Investissement PER'!AH258+'Investissement PER'!BF258+'Investissement PER'!BI258+'Investissement PER'!BL258+'Investissement PER'!BO258+'Investissement PER'!AE258</f>
        <v>0</v>
      </c>
      <c r="J255" s="269">
        <f t="shared" si="13"/>
        <v>0</v>
      </c>
      <c r="L255" s="267">
        <f t="shared" si="14"/>
        <v>0</v>
      </c>
      <c r="M255" s="57" t="str">
        <f>IF(AND(D255&lt;&gt;'Investissement PEE'!Z258,Synthèse!H255&lt;&gt;'Investissement PEE'!AA258),"Les montants répartis ne correspondent pas aux montants de prime de partage de la valeur et d'abondement dans l'onglet 'Investissement PEE'",IF(D255&lt;&gt;'Investissement PEE'!Z258,"Le montant réparti en prime de partage de la valeur ne correspond pas au montant total de PPV indiqué dans l'onglet 'Investissement PEE'",IF(H255&lt;&gt;'Investissement PEE'!AA258,"Le montant réparti ne correspond pas au montant total d'abondement indiqué dans l'onglet 'PEE'","")))</f>
        <v/>
      </c>
      <c r="N255" s="90" t="str">
        <f>IF(AND(E255&lt;&gt;'Investissement PER'!Z258,Synthèse!I255&lt;&gt;'Investissement PER'!AA258),"Les montants répartis ne correspondent pas aux montants de prime de partage de la valeur et d'abondement dans l'onglet 'Investissement PER'",IF(E255&lt;&gt;'Investissement PER'!Z258,"Le montant réparti en prime de partage de la valeur ne correspond pas au montant total de PPV indiqué dans l'onglet 'Investissement PER'",IF(I255&lt;&gt;'Investissement PER'!AA258,"Le montant réparti ne correspond pas au montant total d'abondement indiqué dans l'onglet 'Investissement PER’","")))</f>
        <v/>
      </c>
    </row>
    <row r="256" spans="1:14" x14ac:dyDescent="0.25">
      <c r="A256" s="58">
        <f>'Investissement PEE'!D259</f>
        <v>0</v>
      </c>
      <c r="B256" s="28">
        <f>'Investissement PEE'!F259</f>
        <v>0</v>
      </c>
      <c r="C256" s="48">
        <f>'Investissement PEE'!H259</f>
        <v>0</v>
      </c>
      <c r="D256" s="56">
        <f>SUM('Investissement PEE'!AD259+'Investissement PEE'!AG259+'Investissement PEE'!AJ259+'Investissement PEE'!AM259+'Investissement PEE'!AP259+'Investissement PEE'!AS259+'Investissement PEE'!AV259+'Investissement PEE'!AY259+'Investissement PEE'!BB259+'Investissement PEE'!BE259+'Investissement PEE'!BH259+'Investissement PEE'!BK259)</f>
        <v>0</v>
      </c>
      <c r="E256" s="49">
        <f>SUM('Investissement PER'!AG259+'Investissement PER'!AJ259+'Investissement PER'!AM259+'Investissement PER'!AP260+'Investissement PER'!AS259+'Investissement PER'!AV259+'Investissement PER'!AY259+'Investissement PER'!BB259+'Investissement PER'!BE259+'Investissement PER'!BH259+'Investissement PER'!BK259+'Investissement PER'!BN259+'Investissement PER'!AD259)</f>
        <v>0</v>
      </c>
      <c r="F256" s="271">
        <f t="shared" si="12"/>
        <v>0</v>
      </c>
      <c r="H256" s="47">
        <f>'Investissement PEE'!AE259+'Investissement PEE'!AH259+'Investissement PEE'!AK259+'Investissement PEE'!AN259+'Investissement PEE'!AQ259+'Investissement PEE'!AT259+'Investissement PEE'!AW259+'Investissement PEE'!AZ259+'Investissement PEE'!BC259+'Investissement PEE'!BF259+'Investissement PEE'!BI259+'Investissement PEE'!BL259</f>
        <v>0</v>
      </c>
      <c r="I256" s="50">
        <f>'Investissement PER'!BC259+'Investissement PER'!AZ259+'Investissement PER'!AW259+'Investissement PER'!AT259+'Investissement PER'!AQ260+'Investissement PER'!AN259+'Investissement PER'!AK259+'Investissement PER'!AH259+'Investissement PER'!BF259+'Investissement PER'!BI259+'Investissement PER'!BL259+'Investissement PER'!BO259+'Investissement PER'!AE259</f>
        <v>0</v>
      </c>
      <c r="J256" s="269">
        <f t="shared" si="13"/>
        <v>0</v>
      </c>
      <c r="L256" s="267">
        <f t="shared" si="14"/>
        <v>0</v>
      </c>
      <c r="M256" s="57" t="str">
        <f>IF(AND(D256&lt;&gt;'Investissement PEE'!Z259,Synthèse!H256&lt;&gt;'Investissement PEE'!AA259),"Les montants répartis ne correspondent pas aux montants de prime de partage de la valeur et d'abondement dans l'onglet 'Investissement PEE'",IF(D256&lt;&gt;'Investissement PEE'!Z259,"Le montant réparti en prime de partage de la valeur ne correspond pas au montant total de PPV indiqué dans l'onglet 'Investissement PEE'",IF(H256&lt;&gt;'Investissement PEE'!AA259,"Le montant réparti ne correspond pas au montant total d'abondement indiqué dans l'onglet 'PEE'","")))</f>
        <v/>
      </c>
      <c r="N256" s="90" t="str">
        <f>IF(AND(E256&lt;&gt;'Investissement PER'!Z259,Synthèse!I256&lt;&gt;'Investissement PER'!AA259),"Les montants répartis ne correspondent pas aux montants de prime de partage de la valeur et d'abondement dans l'onglet 'Investissement PER'",IF(E256&lt;&gt;'Investissement PER'!Z259,"Le montant réparti en prime de partage de la valeur ne correspond pas au montant total de PPV indiqué dans l'onglet 'Investissement PER'",IF(I256&lt;&gt;'Investissement PER'!AA259,"Le montant réparti ne correspond pas au montant total d'abondement indiqué dans l'onglet 'Investissement PER’","")))</f>
        <v/>
      </c>
    </row>
    <row r="257" spans="1:14" x14ac:dyDescent="0.25">
      <c r="A257" s="58">
        <f>'Investissement PEE'!D260</f>
        <v>0</v>
      </c>
      <c r="B257" s="28">
        <f>'Investissement PEE'!F260</f>
        <v>0</v>
      </c>
      <c r="C257" s="48">
        <f>'Investissement PEE'!H260</f>
        <v>0</v>
      </c>
      <c r="D257" s="56">
        <f>SUM('Investissement PEE'!AD260+'Investissement PEE'!AG260+'Investissement PEE'!AJ260+'Investissement PEE'!AM260+'Investissement PEE'!AP260+'Investissement PEE'!AS260+'Investissement PEE'!AV260+'Investissement PEE'!AY260+'Investissement PEE'!BB260+'Investissement PEE'!BE260+'Investissement PEE'!BH260+'Investissement PEE'!BK260)</f>
        <v>0</v>
      </c>
      <c r="E257" s="49">
        <f>SUM('Investissement PER'!AG260+'Investissement PER'!AJ260+'Investissement PER'!AM260+'Investissement PER'!AP261+'Investissement PER'!AS260+'Investissement PER'!AV260+'Investissement PER'!AY260+'Investissement PER'!BB260+'Investissement PER'!BE260+'Investissement PER'!BH260+'Investissement PER'!BK260+'Investissement PER'!BN260+'Investissement PER'!AD260)</f>
        <v>0</v>
      </c>
      <c r="F257" s="271">
        <f t="shared" si="12"/>
        <v>0</v>
      </c>
      <c r="H257" s="47">
        <f>'Investissement PEE'!AE260+'Investissement PEE'!AH260+'Investissement PEE'!AK260+'Investissement PEE'!AN260+'Investissement PEE'!AQ260+'Investissement PEE'!AT260+'Investissement PEE'!AW260+'Investissement PEE'!AZ260+'Investissement PEE'!BC260+'Investissement PEE'!BF260+'Investissement PEE'!BI260+'Investissement PEE'!BL260</f>
        <v>0</v>
      </c>
      <c r="I257" s="50">
        <f>'Investissement PER'!BC260+'Investissement PER'!AZ260+'Investissement PER'!AW260+'Investissement PER'!AT260+'Investissement PER'!AQ261+'Investissement PER'!AN260+'Investissement PER'!AK260+'Investissement PER'!AH260+'Investissement PER'!BF260+'Investissement PER'!BI260+'Investissement PER'!BL260+'Investissement PER'!BO260+'Investissement PER'!AE260</f>
        <v>0</v>
      </c>
      <c r="J257" s="269">
        <f t="shared" si="13"/>
        <v>0</v>
      </c>
      <c r="L257" s="267">
        <f t="shared" si="14"/>
        <v>0</v>
      </c>
      <c r="M257" s="57" t="str">
        <f>IF(AND(D257&lt;&gt;'Investissement PEE'!Z260,Synthèse!H257&lt;&gt;'Investissement PEE'!AA260),"Les montants répartis ne correspondent pas aux montants de prime de partage de la valeur et d'abondement dans l'onglet 'Investissement PEE'",IF(D257&lt;&gt;'Investissement PEE'!Z260,"Le montant réparti en prime de partage de la valeur ne correspond pas au montant total de PPV indiqué dans l'onglet 'Investissement PEE'",IF(H257&lt;&gt;'Investissement PEE'!AA260,"Le montant réparti ne correspond pas au montant total d'abondement indiqué dans l'onglet 'PEE'","")))</f>
        <v/>
      </c>
      <c r="N257" s="90" t="str">
        <f>IF(AND(E257&lt;&gt;'Investissement PER'!Z260,Synthèse!I257&lt;&gt;'Investissement PER'!AA260),"Les montants répartis ne correspondent pas aux montants de prime de partage de la valeur et d'abondement dans l'onglet 'Investissement PER'",IF(E257&lt;&gt;'Investissement PER'!Z260,"Le montant réparti en prime de partage de la valeur ne correspond pas au montant total de PPV indiqué dans l'onglet 'Investissement PER'",IF(I257&lt;&gt;'Investissement PER'!AA260,"Le montant réparti ne correspond pas au montant total d'abondement indiqué dans l'onglet 'Investissement PER’","")))</f>
        <v/>
      </c>
    </row>
    <row r="258" spans="1:14" x14ac:dyDescent="0.25">
      <c r="A258" s="58">
        <f>'Investissement PEE'!D261</f>
        <v>0</v>
      </c>
      <c r="B258" s="28">
        <f>'Investissement PEE'!F261</f>
        <v>0</v>
      </c>
      <c r="C258" s="48">
        <f>'Investissement PEE'!H261</f>
        <v>0</v>
      </c>
      <c r="D258" s="56">
        <f>SUM('Investissement PEE'!AD261+'Investissement PEE'!AG261+'Investissement PEE'!AJ261+'Investissement PEE'!AM261+'Investissement PEE'!AP261+'Investissement PEE'!AS261+'Investissement PEE'!AV261+'Investissement PEE'!AY261+'Investissement PEE'!BB261+'Investissement PEE'!BE261+'Investissement PEE'!BH261+'Investissement PEE'!BK261)</f>
        <v>0</v>
      </c>
      <c r="E258" s="49">
        <f>SUM('Investissement PER'!AG261+'Investissement PER'!AJ261+'Investissement PER'!AM261+'Investissement PER'!AP262+'Investissement PER'!AS261+'Investissement PER'!AV261+'Investissement PER'!AY261+'Investissement PER'!BB261+'Investissement PER'!BE261+'Investissement PER'!BH261+'Investissement PER'!BK261+'Investissement PER'!BN261+'Investissement PER'!AD261)</f>
        <v>0</v>
      </c>
      <c r="F258" s="271">
        <f t="shared" si="12"/>
        <v>0</v>
      </c>
      <c r="H258" s="47">
        <f>'Investissement PEE'!AE261+'Investissement PEE'!AH261+'Investissement PEE'!AK261+'Investissement PEE'!AN261+'Investissement PEE'!AQ261+'Investissement PEE'!AT261+'Investissement PEE'!AW261+'Investissement PEE'!AZ261+'Investissement PEE'!BC261+'Investissement PEE'!BF261+'Investissement PEE'!BI261+'Investissement PEE'!BL261</f>
        <v>0</v>
      </c>
      <c r="I258" s="50">
        <f>'Investissement PER'!BC261+'Investissement PER'!AZ261+'Investissement PER'!AW261+'Investissement PER'!AT261+'Investissement PER'!AQ262+'Investissement PER'!AN261+'Investissement PER'!AK261+'Investissement PER'!AH261+'Investissement PER'!BF261+'Investissement PER'!BI261+'Investissement PER'!BL261+'Investissement PER'!BO261+'Investissement PER'!AE261</f>
        <v>0</v>
      </c>
      <c r="J258" s="269">
        <f t="shared" si="13"/>
        <v>0</v>
      </c>
      <c r="L258" s="267">
        <f t="shared" si="14"/>
        <v>0</v>
      </c>
      <c r="M258" s="57" t="str">
        <f>IF(AND(D258&lt;&gt;'Investissement PEE'!Z261,Synthèse!H258&lt;&gt;'Investissement PEE'!AA261),"Les montants répartis ne correspondent pas aux montants de prime de partage de la valeur et d'abondement dans l'onglet 'Investissement PEE'",IF(D258&lt;&gt;'Investissement PEE'!Z261,"Le montant réparti en prime de partage de la valeur ne correspond pas au montant total de PPV indiqué dans l'onglet 'Investissement PEE'",IF(H258&lt;&gt;'Investissement PEE'!AA261,"Le montant réparti ne correspond pas au montant total d'abondement indiqué dans l'onglet 'PEE'","")))</f>
        <v/>
      </c>
      <c r="N258" s="90" t="str">
        <f>IF(AND(E258&lt;&gt;'Investissement PER'!Z261,Synthèse!I258&lt;&gt;'Investissement PER'!AA261),"Les montants répartis ne correspondent pas aux montants de prime de partage de la valeur et d'abondement dans l'onglet 'Investissement PER'",IF(E258&lt;&gt;'Investissement PER'!Z261,"Le montant réparti en prime de partage de la valeur ne correspond pas au montant total de PPV indiqué dans l'onglet 'Investissement PER'",IF(I258&lt;&gt;'Investissement PER'!AA261,"Le montant réparti ne correspond pas au montant total d'abondement indiqué dans l'onglet 'Investissement PER’","")))</f>
        <v/>
      </c>
    </row>
    <row r="259" spans="1:14" x14ac:dyDescent="0.25">
      <c r="A259" s="58">
        <f>'Investissement PEE'!D262</f>
        <v>0</v>
      </c>
      <c r="B259" s="28">
        <f>'Investissement PEE'!F262</f>
        <v>0</v>
      </c>
      <c r="C259" s="48">
        <f>'Investissement PEE'!H262</f>
        <v>0</v>
      </c>
      <c r="D259" s="56">
        <f>SUM('Investissement PEE'!AD262+'Investissement PEE'!AG262+'Investissement PEE'!AJ262+'Investissement PEE'!AM262+'Investissement PEE'!AP262+'Investissement PEE'!AS262+'Investissement PEE'!AV262+'Investissement PEE'!AY262+'Investissement PEE'!BB262+'Investissement PEE'!BE262+'Investissement PEE'!BH262+'Investissement PEE'!BK262)</f>
        <v>0</v>
      </c>
      <c r="E259" s="49">
        <f>SUM('Investissement PER'!AG262+'Investissement PER'!AJ262+'Investissement PER'!AM262+'Investissement PER'!AP263+'Investissement PER'!AS262+'Investissement PER'!AV262+'Investissement PER'!AY262+'Investissement PER'!BB262+'Investissement PER'!BE262+'Investissement PER'!BH262+'Investissement PER'!BK262+'Investissement PER'!BN262+'Investissement PER'!AD262)</f>
        <v>0</v>
      </c>
      <c r="F259" s="271">
        <f t="shared" si="12"/>
        <v>0</v>
      </c>
      <c r="H259" s="47">
        <f>'Investissement PEE'!AE262+'Investissement PEE'!AH262+'Investissement PEE'!AK262+'Investissement PEE'!AN262+'Investissement PEE'!AQ262+'Investissement PEE'!AT262+'Investissement PEE'!AW262+'Investissement PEE'!AZ262+'Investissement PEE'!BC262+'Investissement PEE'!BF262+'Investissement PEE'!BI262+'Investissement PEE'!BL262</f>
        <v>0</v>
      </c>
      <c r="I259" s="50">
        <f>'Investissement PER'!BC262+'Investissement PER'!AZ262+'Investissement PER'!AW262+'Investissement PER'!AT262+'Investissement PER'!AQ263+'Investissement PER'!AN262+'Investissement PER'!AK262+'Investissement PER'!AH262+'Investissement PER'!BF262+'Investissement PER'!BI262+'Investissement PER'!BL262+'Investissement PER'!BO262+'Investissement PER'!AE262</f>
        <v>0</v>
      </c>
      <c r="J259" s="269">
        <f t="shared" si="13"/>
        <v>0</v>
      </c>
      <c r="L259" s="267">
        <f t="shared" si="14"/>
        <v>0</v>
      </c>
      <c r="M259" s="57" t="str">
        <f>IF(AND(D259&lt;&gt;'Investissement PEE'!Z262,Synthèse!H259&lt;&gt;'Investissement PEE'!AA262),"Les montants répartis ne correspondent pas aux montants de prime de partage de la valeur et d'abondement dans l'onglet 'Investissement PEE'",IF(D259&lt;&gt;'Investissement PEE'!Z262,"Le montant réparti en prime de partage de la valeur ne correspond pas au montant total de PPV indiqué dans l'onglet 'Investissement PEE'",IF(H259&lt;&gt;'Investissement PEE'!AA262,"Le montant réparti ne correspond pas au montant total d'abondement indiqué dans l'onglet 'PEE'","")))</f>
        <v/>
      </c>
      <c r="N259" s="90" t="str">
        <f>IF(AND(E259&lt;&gt;'Investissement PER'!Z262,Synthèse!I259&lt;&gt;'Investissement PER'!AA262),"Les montants répartis ne correspondent pas aux montants de prime de partage de la valeur et d'abondement dans l'onglet 'Investissement PER'",IF(E259&lt;&gt;'Investissement PER'!Z262,"Le montant réparti en prime de partage de la valeur ne correspond pas au montant total de PPV indiqué dans l'onglet 'Investissement PER'",IF(I259&lt;&gt;'Investissement PER'!AA262,"Le montant réparti ne correspond pas au montant total d'abondement indiqué dans l'onglet 'Investissement PER’","")))</f>
        <v/>
      </c>
    </row>
    <row r="260" spans="1:14" x14ac:dyDescent="0.25">
      <c r="A260" s="58">
        <f>'Investissement PEE'!D263</f>
        <v>0</v>
      </c>
      <c r="B260" s="28">
        <f>'Investissement PEE'!F263</f>
        <v>0</v>
      </c>
      <c r="C260" s="48">
        <f>'Investissement PEE'!H263</f>
        <v>0</v>
      </c>
      <c r="D260" s="56">
        <f>SUM('Investissement PEE'!AD263+'Investissement PEE'!AG263+'Investissement PEE'!AJ263+'Investissement PEE'!AM263+'Investissement PEE'!AP263+'Investissement PEE'!AS263+'Investissement PEE'!AV263+'Investissement PEE'!AY263+'Investissement PEE'!BB263+'Investissement PEE'!BE263+'Investissement PEE'!BH263+'Investissement PEE'!BK263)</f>
        <v>0</v>
      </c>
      <c r="E260" s="49">
        <f>SUM('Investissement PER'!AG263+'Investissement PER'!AJ263+'Investissement PER'!AM263+'Investissement PER'!AP264+'Investissement PER'!AS263+'Investissement PER'!AV263+'Investissement PER'!AY263+'Investissement PER'!BB263+'Investissement PER'!BE263+'Investissement PER'!BH263+'Investissement PER'!BK263+'Investissement PER'!BN263+'Investissement PER'!AD263)</f>
        <v>0</v>
      </c>
      <c r="F260" s="271">
        <f t="shared" si="12"/>
        <v>0</v>
      </c>
      <c r="H260" s="47">
        <f>'Investissement PEE'!AE263+'Investissement PEE'!AH263+'Investissement PEE'!AK263+'Investissement PEE'!AN263+'Investissement PEE'!AQ263+'Investissement PEE'!AT263+'Investissement PEE'!AW263+'Investissement PEE'!AZ263+'Investissement PEE'!BC263+'Investissement PEE'!BF263+'Investissement PEE'!BI263+'Investissement PEE'!BL263</f>
        <v>0</v>
      </c>
      <c r="I260" s="50">
        <f>'Investissement PER'!BC263+'Investissement PER'!AZ263+'Investissement PER'!AW263+'Investissement PER'!AT263+'Investissement PER'!AQ264+'Investissement PER'!AN263+'Investissement PER'!AK263+'Investissement PER'!AH263+'Investissement PER'!BF263+'Investissement PER'!BI263+'Investissement PER'!BL263+'Investissement PER'!BO263+'Investissement PER'!AE263</f>
        <v>0</v>
      </c>
      <c r="J260" s="269">
        <f t="shared" si="13"/>
        <v>0</v>
      </c>
      <c r="L260" s="267">
        <f t="shared" si="14"/>
        <v>0</v>
      </c>
      <c r="M260" s="57" t="str">
        <f>IF(AND(D260&lt;&gt;'Investissement PEE'!Z263,Synthèse!H260&lt;&gt;'Investissement PEE'!AA263),"Les montants répartis ne correspondent pas aux montants de prime de partage de la valeur et d'abondement dans l'onglet 'Investissement PEE'",IF(D260&lt;&gt;'Investissement PEE'!Z263,"Le montant réparti en prime de partage de la valeur ne correspond pas au montant total de PPV indiqué dans l'onglet 'Investissement PEE'",IF(H260&lt;&gt;'Investissement PEE'!AA263,"Le montant réparti ne correspond pas au montant total d'abondement indiqué dans l'onglet 'PEE'","")))</f>
        <v/>
      </c>
      <c r="N260" s="90" t="str">
        <f>IF(AND(E260&lt;&gt;'Investissement PER'!Z263,Synthèse!I260&lt;&gt;'Investissement PER'!AA263),"Les montants répartis ne correspondent pas aux montants de prime de partage de la valeur et d'abondement dans l'onglet 'Investissement PER'",IF(E260&lt;&gt;'Investissement PER'!Z263,"Le montant réparti en prime de partage de la valeur ne correspond pas au montant total de PPV indiqué dans l'onglet 'Investissement PER'",IF(I260&lt;&gt;'Investissement PER'!AA263,"Le montant réparti ne correspond pas au montant total d'abondement indiqué dans l'onglet 'Investissement PER’","")))</f>
        <v/>
      </c>
    </row>
    <row r="261" spans="1:14" x14ac:dyDescent="0.25">
      <c r="A261" s="58">
        <f>'Investissement PEE'!D264</f>
        <v>0</v>
      </c>
      <c r="B261" s="28">
        <f>'Investissement PEE'!F264</f>
        <v>0</v>
      </c>
      <c r="C261" s="48">
        <f>'Investissement PEE'!H264</f>
        <v>0</v>
      </c>
      <c r="D261" s="56">
        <f>SUM('Investissement PEE'!AD264+'Investissement PEE'!AG264+'Investissement PEE'!AJ264+'Investissement PEE'!AM264+'Investissement PEE'!AP264+'Investissement PEE'!AS264+'Investissement PEE'!AV264+'Investissement PEE'!AY264+'Investissement PEE'!BB264+'Investissement PEE'!BE264+'Investissement PEE'!BH264+'Investissement PEE'!BK264)</f>
        <v>0</v>
      </c>
      <c r="E261" s="49">
        <f>SUM('Investissement PER'!AG264+'Investissement PER'!AJ264+'Investissement PER'!AM264+'Investissement PER'!AP265+'Investissement PER'!AS264+'Investissement PER'!AV264+'Investissement PER'!AY264+'Investissement PER'!BB264+'Investissement PER'!BE264+'Investissement PER'!BH264+'Investissement PER'!BK264+'Investissement PER'!BN264+'Investissement PER'!AD264)</f>
        <v>0</v>
      </c>
      <c r="F261" s="271">
        <f t="shared" si="12"/>
        <v>0</v>
      </c>
      <c r="H261" s="47">
        <f>'Investissement PEE'!AE264+'Investissement PEE'!AH264+'Investissement PEE'!AK264+'Investissement PEE'!AN264+'Investissement PEE'!AQ264+'Investissement PEE'!AT264+'Investissement PEE'!AW264+'Investissement PEE'!AZ264+'Investissement PEE'!BC264+'Investissement PEE'!BF264+'Investissement PEE'!BI264+'Investissement PEE'!BL264</f>
        <v>0</v>
      </c>
      <c r="I261" s="50">
        <f>'Investissement PER'!BC264+'Investissement PER'!AZ264+'Investissement PER'!AW264+'Investissement PER'!AT264+'Investissement PER'!AQ265+'Investissement PER'!AN264+'Investissement PER'!AK264+'Investissement PER'!AH264+'Investissement PER'!BF264+'Investissement PER'!BI264+'Investissement PER'!BL264+'Investissement PER'!BO264+'Investissement PER'!AE264</f>
        <v>0</v>
      </c>
      <c r="J261" s="269">
        <f t="shared" si="13"/>
        <v>0</v>
      </c>
      <c r="L261" s="267">
        <f t="shared" si="14"/>
        <v>0</v>
      </c>
      <c r="M261" s="57" t="str">
        <f>IF(AND(D261&lt;&gt;'Investissement PEE'!Z264,Synthèse!H261&lt;&gt;'Investissement PEE'!AA264),"Les montants répartis ne correspondent pas aux montants de prime de partage de la valeur et d'abondement dans l'onglet 'Investissement PEE'",IF(D261&lt;&gt;'Investissement PEE'!Z264,"Le montant réparti en prime de partage de la valeur ne correspond pas au montant total de PPV indiqué dans l'onglet 'Investissement PEE'",IF(H261&lt;&gt;'Investissement PEE'!AA264,"Le montant réparti ne correspond pas au montant total d'abondement indiqué dans l'onglet 'PEE'","")))</f>
        <v/>
      </c>
      <c r="N261" s="90" t="str">
        <f>IF(AND(E261&lt;&gt;'Investissement PER'!Z264,Synthèse!I261&lt;&gt;'Investissement PER'!AA264),"Les montants répartis ne correspondent pas aux montants de prime de partage de la valeur et d'abondement dans l'onglet 'Investissement PER'",IF(E261&lt;&gt;'Investissement PER'!Z264,"Le montant réparti en prime de partage de la valeur ne correspond pas au montant total de PPV indiqué dans l'onglet 'Investissement PER'",IF(I261&lt;&gt;'Investissement PER'!AA264,"Le montant réparti ne correspond pas au montant total d'abondement indiqué dans l'onglet 'Investissement PER’","")))</f>
        <v/>
      </c>
    </row>
    <row r="262" spans="1:14" x14ac:dyDescent="0.25">
      <c r="A262" s="58">
        <f>'Investissement PEE'!D265</f>
        <v>0</v>
      </c>
      <c r="B262" s="28">
        <f>'Investissement PEE'!F265</f>
        <v>0</v>
      </c>
      <c r="C262" s="48">
        <f>'Investissement PEE'!H265</f>
        <v>0</v>
      </c>
      <c r="D262" s="56">
        <f>SUM('Investissement PEE'!AD265+'Investissement PEE'!AG265+'Investissement PEE'!AJ265+'Investissement PEE'!AM265+'Investissement PEE'!AP265+'Investissement PEE'!AS265+'Investissement PEE'!AV265+'Investissement PEE'!AY265+'Investissement PEE'!BB265+'Investissement PEE'!BE265+'Investissement PEE'!BH265+'Investissement PEE'!BK265)</f>
        <v>0</v>
      </c>
      <c r="E262" s="49">
        <f>SUM('Investissement PER'!AG265+'Investissement PER'!AJ265+'Investissement PER'!AM265+'Investissement PER'!AP266+'Investissement PER'!AS265+'Investissement PER'!AV265+'Investissement PER'!AY265+'Investissement PER'!BB265+'Investissement PER'!BE265+'Investissement PER'!BH265+'Investissement PER'!BK265+'Investissement PER'!BN265+'Investissement PER'!AD265)</f>
        <v>0</v>
      </c>
      <c r="F262" s="271">
        <f t="shared" si="12"/>
        <v>0</v>
      </c>
      <c r="H262" s="47">
        <f>'Investissement PEE'!AE265+'Investissement PEE'!AH265+'Investissement PEE'!AK265+'Investissement PEE'!AN265+'Investissement PEE'!AQ265+'Investissement PEE'!AT265+'Investissement PEE'!AW265+'Investissement PEE'!AZ265+'Investissement PEE'!BC265+'Investissement PEE'!BF265+'Investissement PEE'!BI265+'Investissement PEE'!BL265</f>
        <v>0</v>
      </c>
      <c r="I262" s="50">
        <f>'Investissement PER'!BC265+'Investissement PER'!AZ265+'Investissement PER'!AW265+'Investissement PER'!AT265+'Investissement PER'!AQ266+'Investissement PER'!AN265+'Investissement PER'!AK265+'Investissement PER'!AH265+'Investissement PER'!BF265+'Investissement PER'!BI265+'Investissement PER'!BL265+'Investissement PER'!BO265+'Investissement PER'!AE265</f>
        <v>0</v>
      </c>
      <c r="J262" s="269">
        <f t="shared" si="13"/>
        <v>0</v>
      </c>
      <c r="L262" s="267">
        <f t="shared" si="14"/>
        <v>0</v>
      </c>
      <c r="M262" s="57" t="str">
        <f>IF(AND(D262&lt;&gt;'Investissement PEE'!Z265,Synthèse!H262&lt;&gt;'Investissement PEE'!AA265),"Les montants répartis ne correspondent pas aux montants de prime de partage de la valeur et d'abondement dans l'onglet 'Investissement PEE'",IF(D262&lt;&gt;'Investissement PEE'!Z265,"Le montant réparti en prime de partage de la valeur ne correspond pas au montant total de PPV indiqué dans l'onglet 'Investissement PEE'",IF(H262&lt;&gt;'Investissement PEE'!AA265,"Le montant réparti ne correspond pas au montant total d'abondement indiqué dans l'onglet 'PEE'","")))</f>
        <v/>
      </c>
      <c r="N262" s="90" t="str">
        <f>IF(AND(E262&lt;&gt;'Investissement PER'!Z265,Synthèse!I262&lt;&gt;'Investissement PER'!AA265),"Les montants répartis ne correspondent pas aux montants de prime de partage de la valeur et d'abondement dans l'onglet 'Investissement PER'",IF(E262&lt;&gt;'Investissement PER'!Z265,"Le montant réparti en prime de partage de la valeur ne correspond pas au montant total de PPV indiqué dans l'onglet 'Investissement PER'",IF(I262&lt;&gt;'Investissement PER'!AA265,"Le montant réparti ne correspond pas au montant total d'abondement indiqué dans l'onglet 'Investissement PER’","")))</f>
        <v/>
      </c>
    </row>
    <row r="263" spans="1:14" x14ac:dyDescent="0.25">
      <c r="A263" s="58">
        <f>'Investissement PEE'!D266</f>
        <v>0</v>
      </c>
      <c r="B263" s="28">
        <f>'Investissement PEE'!F266</f>
        <v>0</v>
      </c>
      <c r="C263" s="48">
        <f>'Investissement PEE'!H266</f>
        <v>0</v>
      </c>
      <c r="D263" s="56">
        <f>SUM('Investissement PEE'!AD266+'Investissement PEE'!AG266+'Investissement PEE'!AJ266+'Investissement PEE'!AM266+'Investissement PEE'!AP266+'Investissement PEE'!AS266+'Investissement PEE'!AV266+'Investissement PEE'!AY266+'Investissement PEE'!BB266+'Investissement PEE'!BE266+'Investissement PEE'!BH266+'Investissement PEE'!BK266)</f>
        <v>0</v>
      </c>
      <c r="E263" s="49">
        <f>SUM('Investissement PER'!AG266+'Investissement PER'!AJ266+'Investissement PER'!AM266+'Investissement PER'!AP267+'Investissement PER'!AS266+'Investissement PER'!AV266+'Investissement PER'!AY266+'Investissement PER'!BB266+'Investissement PER'!BE266+'Investissement PER'!BH266+'Investissement PER'!BK266+'Investissement PER'!BN266+'Investissement PER'!AD266)</f>
        <v>0</v>
      </c>
      <c r="F263" s="271">
        <f t="shared" si="12"/>
        <v>0</v>
      </c>
      <c r="H263" s="47">
        <f>'Investissement PEE'!AE266+'Investissement PEE'!AH266+'Investissement PEE'!AK266+'Investissement PEE'!AN266+'Investissement PEE'!AQ266+'Investissement PEE'!AT266+'Investissement PEE'!AW266+'Investissement PEE'!AZ266+'Investissement PEE'!BC266+'Investissement PEE'!BF266+'Investissement PEE'!BI266+'Investissement PEE'!BL266</f>
        <v>0</v>
      </c>
      <c r="I263" s="50">
        <f>'Investissement PER'!BC266+'Investissement PER'!AZ266+'Investissement PER'!AW266+'Investissement PER'!AT266+'Investissement PER'!AQ267+'Investissement PER'!AN266+'Investissement PER'!AK266+'Investissement PER'!AH266+'Investissement PER'!BF266+'Investissement PER'!BI266+'Investissement PER'!BL266+'Investissement PER'!BO266+'Investissement PER'!AE266</f>
        <v>0</v>
      </c>
      <c r="J263" s="269">
        <f t="shared" si="13"/>
        <v>0</v>
      </c>
      <c r="L263" s="267">
        <f t="shared" si="14"/>
        <v>0</v>
      </c>
      <c r="M263" s="57" t="str">
        <f>IF(AND(D263&lt;&gt;'Investissement PEE'!Z266,Synthèse!H263&lt;&gt;'Investissement PEE'!AA266),"Les montants répartis ne correspondent pas aux montants de prime de partage de la valeur et d'abondement dans l'onglet 'Investissement PEE'",IF(D263&lt;&gt;'Investissement PEE'!Z266,"Le montant réparti en prime de partage de la valeur ne correspond pas au montant total de PPV indiqué dans l'onglet 'Investissement PEE'",IF(H263&lt;&gt;'Investissement PEE'!AA266,"Le montant réparti ne correspond pas au montant total d'abondement indiqué dans l'onglet 'PEE'","")))</f>
        <v/>
      </c>
      <c r="N263" s="90" t="str">
        <f>IF(AND(E263&lt;&gt;'Investissement PER'!Z266,Synthèse!I263&lt;&gt;'Investissement PER'!AA266),"Les montants répartis ne correspondent pas aux montants de prime de partage de la valeur et d'abondement dans l'onglet 'Investissement PER'",IF(E263&lt;&gt;'Investissement PER'!Z266,"Le montant réparti en prime de partage de la valeur ne correspond pas au montant total de PPV indiqué dans l'onglet 'Investissement PER'",IF(I263&lt;&gt;'Investissement PER'!AA266,"Le montant réparti ne correspond pas au montant total d'abondement indiqué dans l'onglet 'Investissement PER’","")))</f>
        <v/>
      </c>
    </row>
    <row r="264" spans="1:14" x14ac:dyDescent="0.25">
      <c r="A264" s="58">
        <f>'Investissement PEE'!D267</f>
        <v>0</v>
      </c>
      <c r="B264" s="28">
        <f>'Investissement PEE'!F267</f>
        <v>0</v>
      </c>
      <c r="C264" s="48">
        <f>'Investissement PEE'!H267</f>
        <v>0</v>
      </c>
      <c r="D264" s="56">
        <f>SUM('Investissement PEE'!AD267+'Investissement PEE'!AG267+'Investissement PEE'!AJ267+'Investissement PEE'!AM267+'Investissement PEE'!AP267+'Investissement PEE'!AS267+'Investissement PEE'!AV267+'Investissement PEE'!AY267+'Investissement PEE'!BB267+'Investissement PEE'!BE267+'Investissement PEE'!BH267+'Investissement PEE'!BK267)</f>
        <v>0</v>
      </c>
      <c r="E264" s="49">
        <f>SUM('Investissement PER'!AG267+'Investissement PER'!AJ267+'Investissement PER'!AM267+'Investissement PER'!AP268+'Investissement PER'!AS267+'Investissement PER'!AV267+'Investissement PER'!AY267+'Investissement PER'!BB267+'Investissement PER'!BE267+'Investissement PER'!BH267+'Investissement PER'!BK267+'Investissement PER'!BN267+'Investissement PER'!AD267)</f>
        <v>0</v>
      </c>
      <c r="F264" s="271">
        <f t="shared" si="12"/>
        <v>0</v>
      </c>
      <c r="H264" s="47">
        <f>'Investissement PEE'!AE267+'Investissement PEE'!AH267+'Investissement PEE'!AK267+'Investissement PEE'!AN267+'Investissement PEE'!AQ267+'Investissement PEE'!AT267+'Investissement PEE'!AW267+'Investissement PEE'!AZ267+'Investissement PEE'!BC267+'Investissement PEE'!BF267+'Investissement PEE'!BI267+'Investissement PEE'!BL267</f>
        <v>0</v>
      </c>
      <c r="I264" s="50">
        <f>'Investissement PER'!BC267+'Investissement PER'!AZ267+'Investissement PER'!AW267+'Investissement PER'!AT267+'Investissement PER'!AQ268+'Investissement PER'!AN267+'Investissement PER'!AK267+'Investissement PER'!AH267+'Investissement PER'!BF267+'Investissement PER'!BI267+'Investissement PER'!BL267+'Investissement PER'!BO267+'Investissement PER'!AE267</f>
        <v>0</v>
      </c>
      <c r="J264" s="269">
        <f t="shared" si="13"/>
        <v>0</v>
      </c>
      <c r="L264" s="267">
        <f t="shared" si="14"/>
        <v>0</v>
      </c>
      <c r="M264" s="57" t="str">
        <f>IF(AND(D264&lt;&gt;'Investissement PEE'!Z267,Synthèse!H264&lt;&gt;'Investissement PEE'!AA267),"Les montants répartis ne correspondent pas aux montants de prime de partage de la valeur et d'abondement dans l'onglet 'Investissement PEE'",IF(D264&lt;&gt;'Investissement PEE'!Z267,"Le montant réparti en prime de partage de la valeur ne correspond pas au montant total de PPV indiqué dans l'onglet 'Investissement PEE'",IF(H264&lt;&gt;'Investissement PEE'!AA267,"Le montant réparti ne correspond pas au montant total d'abondement indiqué dans l'onglet 'PEE'","")))</f>
        <v/>
      </c>
      <c r="N264" s="90" t="str">
        <f>IF(AND(E264&lt;&gt;'Investissement PER'!Z267,Synthèse!I264&lt;&gt;'Investissement PER'!AA267),"Les montants répartis ne correspondent pas aux montants de prime de partage de la valeur et d'abondement dans l'onglet 'Investissement PER'",IF(E264&lt;&gt;'Investissement PER'!Z267,"Le montant réparti en prime de partage de la valeur ne correspond pas au montant total de PPV indiqué dans l'onglet 'Investissement PER'",IF(I264&lt;&gt;'Investissement PER'!AA267,"Le montant réparti ne correspond pas au montant total d'abondement indiqué dans l'onglet 'Investissement PER’","")))</f>
        <v/>
      </c>
    </row>
    <row r="265" spans="1:14" x14ac:dyDescent="0.25">
      <c r="A265" s="58">
        <f>'Investissement PEE'!D268</f>
        <v>0</v>
      </c>
      <c r="B265" s="28">
        <f>'Investissement PEE'!F268</f>
        <v>0</v>
      </c>
      <c r="C265" s="48">
        <f>'Investissement PEE'!H268</f>
        <v>0</v>
      </c>
      <c r="D265" s="56">
        <f>SUM('Investissement PEE'!AD268+'Investissement PEE'!AG268+'Investissement PEE'!AJ268+'Investissement PEE'!AM268+'Investissement PEE'!AP268+'Investissement PEE'!AS268+'Investissement PEE'!AV268+'Investissement PEE'!AY268+'Investissement PEE'!BB268+'Investissement PEE'!BE268+'Investissement PEE'!BH268+'Investissement PEE'!BK268)</f>
        <v>0</v>
      </c>
      <c r="E265" s="49">
        <f>SUM('Investissement PER'!AG268+'Investissement PER'!AJ268+'Investissement PER'!AM268+'Investissement PER'!AP269+'Investissement PER'!AS268+'Investissement PER'!AV268+'Investissement PER'!AY268+'Investissement PER'!BB268+'Investissement PER'!BE268+'Investissement PER'!BH268+'Investissement PER'!BK268+'Investissement PER'!BN268+'Investissement PER'!AD268)</f>
        <v>0</v>
      </c>
      <c r="F265" s="271">
        <f t="shared" si="12"/>
        <v>0</v>
      </c>
      <c r="H265" s="47">
        <f>'Investissement PEE'!AE268+'Investissement PEE'!AH268+'Investissement PEE'!AK268+'Investissement PEE'!AN268+'Investissement PEE'!AQ268+'Investissement PEE'!AT268+'Investissement PEE'!AW268+'Investissement PEE'!AZ268+'Investissement PEE'!BC268+'Investissement PEE'!BF268+'Investissement PEE'!BI268+'Investissement PEE'!BL268</f>
        <v>0</v>
      </c>
      <c r="I265" s="50">
        <f>'Investissement PER'!BC268+'Investissement PER'!AZ268+'Investissement PER'!AW268+'Investissement PER'!AT268+'Investissement PER'!AQ269+'Investissement PER'!AN268+'Investissement PER'!AK268+'Investissement PER'!AH268+'Investissement PER'!BF268+'Investissement PER'!BI268+'Investissement PER'!BL268+'Investissement PER'!BO268+'Investissement PER'!AE268</f>
        <v>0</v>
      </c>
      <c r="J265" s="269">
        <f t="shared" si="13"/>
        <v>0</v>
      </c>
      <c r="L265" s="267">
        <f t="shared" si="14"/>
        <v>0</v>
      </c>
      <c r="M265" s="57" t="str">
        <f>IF(AND(D265&lt;&gt;'Investissement PEE'!Z268,Synthèse!H265&lt;&gt;'Investissement PEE'!AA268),"Les montants répartis ne correspondent pas aux montants de prime de partage de la valeur et d'abondement dans l'onglet 'Investissement PEE'",IF(D265&lt;&gt;'Investissement PEE'!Z268,"Le montant réparti en prime de partage de la valeur ne correspond pas au montant total de PPV indiqué dans l'onglet 'Investissement PEE'",IF(H265&lt;&gt;'Investissement PEE'!AA268,"Le montant réparti ne correspond pas au montant total d'abondement indiqué dans l'onglet 'PEE'","")))</f>
        <v/>
      </c>
      <c r="N265" s="90" t="str">
        <f>IF(AND(E265&lt;&gt;'Investissement PER'!Z268,Synthèse!I265&lt;&gt;'Investissement PER'!AA268),"Les montants répartis ne correspondent pas aux montants de prime de partage de la valeur et d'abondement dans l'onglet 'Investissement PER'",IF(E265&lt;&gt;'Investissement PER'!Z268,"Le montant réparti en prime de partage de la valeur ne correspond pas au montant total de PPV indiqué dans l'onglet 'Investissement PER'",IF(I265&lt;&gt;'Investissement PER'!AA268,"Le montant réparti ne correspond pas au montant total d'abondement indiqué dans l'onglet 'Investissement PER’","")))</f>
        <v/>
      </c>
    </row>
    <row r="266" spans="1:14" x14ac:dyDescent="0.25">
      <c r="A266" s="58">
        <f>'Investissement PEE'!D269</f>
        <v>0</v>
      </c>
      <c r="B266" s="28">
        <f>'Investissement PEE'!F269</f>
        <v>0</v>
      </c>
      <c r="C266" s="48">
        <f>'Investissement PEE'!H269</f>
        <v>0</v>
      </c>
      <c r="D266" s="56">
        <f>SUM('Investissement PEE'!AD269+'Investissement PEE'!AG269+'Investissement PEE'!AJ269+'Investissement PEE'!AM269+'Investissement PEE'!AP269+'Investissement PEE'!AS269+'Investissement PEE'!AV269+'Investissement PEE'!AY269+'Investissement PEE'!BB269+'Investissement PEE'!BE269+'Investissement PEE'!BH269+'Investissement PEE'!BK269)</f>
        <v>0</v>
      </c>
      <c r="E266" s="49">
        <f>SUM('Investissement PER'!AG269+'Investissement PER'!AJ269+'Investissement PER'!AM269+'Investissement PER'!AP270+'Investissement PER'!AS269+'Investissement PER'!AV269+'Investissement PER'!AY269+'Investissement PER'!BB269+'Investissement PER'!BE269+'Investissement PER'!BH269+'Investissement PER'!BK269+'Investissement PER'!BN269+'Investissement PER'!AD269)</f>
        <v>0</v>
      </c>
      <c r="F266" s="271">
        <f t="shared" si="12"/>
        <v>0</v>
      </c>
      <c r="H266" s="47">
        <f>'Investissement PEE'!AE269+'Investissement PEE'!AH269+'Investissement PEE'!AK269+'Investissement PEE'!AN269+'Investissement PEE'!AQ269+'Investissement PEE'!AT269+'Investissement PEE'!AW269+'Investissement PEE'!AZ269+'Investissement PEE'!BC269+'Investissement PEE'!BF269+'Investissement PEE'!BI269+'Investissement PEE'!BL269</f>
        <v>0</v>
      </c>
      <c r="I266" s="50">
        <f>'Investissement PER'!BC269+'Investissement PER'!AZ269+'Investissement PER'!AW269+'Investissement PER'!AT269+'Investissement PER'!AQ270+'Investissement PER'!AN269+'Investissement PER'!AK269+'Investissement PER'!AH269+'Investissement PER'!BF269+'Investissement PER'!BI269+'Investissement PER'!BL269+'Investissement PER'!BO269+'Investissement PER'!AE269</f>
        <v>0</v>
      </c>
      <c r="J266" s="269">
        <f t="shared" si="13"/>
        <v>0</v>
      </c>
      <c r="L266" s="267">
        <f t="shared" si="14"/>
        <v>0</v>
      </c>
      <c r="M266" s="57" t="str">
        <f>IF(AND(D266&lt;&gt;'Investissement PEE'!Z269,Synthèse!H266&lt;&gt;'Investissement PEE'!AA269),"Les montants répartis ne correspondent pas aux montants de prime de partage de la valeur et d'abondement dans l'onglet 'Investissement PEE'",IF(D266&lt;&gt;'Investissement PEE'!Z269,"Le montant réparti en prime de partage de la valeur ne correspond pas au montant total de PPV indiqué dans l'onglet 'Investissement PEE'",IF(H266&lt;&gt;'Investissement PEE'!AA269,"Le montant réparti ne correspond pas au montant total d'abondement indiqué dans l'onglet 'PEE'","")))</f>
        <v/>
      </c>
      <c r="N266" s="90" t="str">
        <f>IF(AND(E266&lt;&gt;'Investissement PER'!Z269,Synthèse!I266&lt;&gt;'Investissement PER'!AA269),"Les montants répartis ne correspondent pas aux montants de prime de partage de la valeur et d'abondement dans l'onglet 'Investissement PER'",IF(E266&lt;&gt;'Investissement PER'!Z269,"Le montant réparti en prime de partage de la valeur ne correspond pas au montant total de PPV indiqué dans l'onglet 'Investissement PER'",IF(I266&lt;&gt;'Investissement PER'!AA269,"Le montant réparti ne correspond pas au montant total d'abondement indiqué dans l'onglet 'Investissement PER’","")))</f>
        <v/>
      </c>
    </row>
    <row r="267" spans="1:14" x14ac:dyDescent="0.25">
      <c r="A267" s="58">
        <f>'Investissement PEE'!D270</f>
        <v>0</v>
      </c>
      <c r="B267" s="28">
        <f>'Investissement PEE'!F270</f>
        <v>0</v>
      </c>
      <c r="C267" s="48">
        <f>'Investissement PEE'!H270</f>
        <v>0</v>
      </c>
      <c r="D267" s="56">
        <f>SUM('Investissement PEE'!AD270+'Investissement PEE'!AG270+'Investissement PEE'!AJ270+'Investissement PEE'!AM270+'Investissement PEE'!AP270+'Investissement PEE'!AS270+'Investissement PEE'!AV270+'Investissement PEE'!AY270+'Investissement PEE'!BB270+'Investissement PEE'!BE270+'Investissement PEE'!BH270+'Investissement PEE'!BK270)</f>
        <v>0</v>
      </c>
      <c r="E267" s="49">
        <f>SUM('Investissement PER'!AG270+'Investissement PER'!AJ270+'Investissement PER'!AM270+'Investissement PER'!AP271+'Investissement PER'!AS270+'Investissement PER'!AV270+'Investissement PER'!AY270+'Investissement PER'!BB270+'Investissement PER'!BE270+'Investissement PER'!BH270+'Investissement PER'!BK270+'Investissement PER'!BN270+'Investissement PER'!AD270)</f>
        <v>0</v>
      </c>
      <c r="F267" s="271">
        <f t="shared" si="12"/>
        <v>0</v>
      </c>
      <c r="H267" s="47">
        <f>'Investissement PEE'!AE270+'Investissement PEE'!AH270+'Investissement PEE'!AK270+'Investissement PEE'!AN270+'Investissement PEE'!AQ270+'Investissement PEE'!AT270+'Investissement PEE'!AW270+'Investissement PEE'!AZ270+'Investissement PEE'!BC270+'Investissement PEE'!BF270+'Investissement PEE'!BI270+'Investissement PEE'!BL270</f>
        <v>0</v>
      </c>
      <c r="I267" s="50">
        <f>'Investissement PER'!BC270+'Investissement PER'!AZ270+'Investissement PER'!AW270+'Investissement PER'!AT270+'Investissement PER'!AQ271+'Investissement PER'!AN270+'Investissement PER'!AK270+'Investissement PER'!AH270+'Investissement PER'!BF270+'Investissement PER'!BI270+'Investissement PER'!BL270+'Investissement PER'!BO270+'Investissement PER'!AE270</f>
        <v>0</v>
      </c>
      <c r="J267" s="269">
        <f t="shared" si="13"/>
        <v>0</v>
      </c>
      <c r="L267" s="267">
        <f t="shared" si="14"/>
        <v>0</v>
      </c>
      <c r="M267" s="57" t="str">
        <f>IF(AND(D267&lt;&gt;'Investissement PEE'!Z270,Synthèse!H267&lt;&gt;'Investissement PEE'!AA270),"Les montants répartis ne correspondent pas aux montants de prime de partage de la valeur et d'abondement dans l'onglet 'Investissement PEE'",IF(D267&lt;&gt;'Investissement PEE'!Z270,"Le montant réparti en prime de partage de la valeur ne correspond pas au montant total de PPV indiqué dans l'onglet 'Investissement PEE'",IF(H267&lt;&gt;'Investissement PEE'!AA270,"Le montant réparti ne correspond pas au montant total d'abondement indiqué dans l'onglet 'PEE'","")))</f>
        <v/>
      </c>
      <c r="N267" s="90" t="str">
        <f>IF(AND(E267&lt;&gt;'Investissement PER'!Z270,Synthèse!I267&lt;&gt;'Investissement PER'!AA270),"Les montants répartis ne correspondent pas aux montants de prime de partage de la valeur et d'abondement dans l'onglet 'Investissement PER'",IF(E267&lt;&gt;'Investissement PER'!Z270,"Le montant réparti en prime de partage de la valeur ne correspond pas au montant total de PPV indiqué dans l'onglet 'Investissement PER'",IF(I267&lt;&gt;'Investissement PER'!AA270,"Le montant réparti ne correspond pas au montant total d'abondement indiqué dans l'onglet 'Investissement PER’","")))</f>
        <v/>
      </c>
    </row>
    <row r="268" spans="1:14" x14ac:dyDescent="0.25">
      <c r="A268" s="58">
        <f>'Investissement PEE'!D271</f>
        <v>0</v>
      </c>
      <c r="B268" s="28">
        <f>'Investissement PEE'!F271</f>
        <v>0</v>
      </c>
      <c r="C268" s="48">
        <f>'Investissement PEE'!H271</f>
        <v>0</v>
      </c>
      <c r="D268" s="56">
        <f>SUM('Investissement PEE'!AD271+'Investissement PEE'!AG271+'Investissement PEE'!AJ271+'Investissement PEE'!AM271+'Investissement PEE'!AP271+'Investissement PEE'!AS271+'Investissement PEE'!AV271+'Investissement PEE'!AY271+'Investissement PEE'!BB271+'Investissement PEE'!BE271+'Investissement PEE'!BH271+'Investissement PEE'!BK271)</f>
        <v>0</v>
      </c>
      <c r="E268" s="49">
        <f>SUM('Investissement PER'!AG271+'Investissement PER'!AJ271+'Investissement PER'!AM271+'Investissement PER'!AP272+'Investissement PER'!AS271+'Investissement PER'!AV271+'Investissement PER'!AY271+'Investissement PER'!BB271+'Investissement PER'!BE271+'Investissement PER'!BH271+'Investissement PER'!BK271+'Investissement PER'!BN271+'Investissement PER'!AD271)</f>
        <v>0</v>
      </c>
      <c r="F268" s="271">
        <f t="shared" si="12"/>
        <v>0</v>
      </c>
      <c r="H268" s="47">
        <f>'Investissement PEE'!AE271+'Investissement PEE'!AH271+'Investissement PEE'!AK271+'Investissement PEE'!AN271+'Investissement PEE'!AQ271+'Investissement PEE'!AT271+'Investissement PEE'!AW271+'Investissement PEE'!AZ271+'Investissement PEE'!BC271+'Investissement PEE'!BF271+'Investissement PEE'!BI271+'Investissement PEE'!BL271</f>
        <v>0</v>
      </c>
      <c r="I268" s="50">
        <f>'Investissement PER'!BC271+'Investissement PER'!AZ271+'Investissement PER'!AW271+'Investissement PER'!AT271+'Investissement PER'!AQ272+'Investissement PER'!AN271+'Investissement PER'!AK271+'Investissement PER'!AH271+'Investissement PER'!BF271+'Investissement PER'!BI271+'Investissement PER'!BL271+'Investissement PER'!BO271+'Investissement PER'!AE271</f>
        <v>0</v>
      </c>
      <c r="J268" s="269">
        <f t="shared" si="13"/>
        <v>0</v>
      </c>
      <c r="L268" s="267">
        <f t="shared" si="14"/>
        <v>0</v>
      </c>
      <c r="M268" s="57" t="str">
        <f>IF(AND(D268&lt;&gt;'Investissement PEE'!Z271,Synthèse!H268&lt;&gt;'Investissement PEE'!AA271),"Les montants répartis ne correspondent pas aux montants de prime de partage de la valeur et d'abondement dans l'onglet 'Investissement PEE'",IF(D268&lt;&gt;'Investissement PEE'!Z271,"Le montant réparti en prime de partage de la valeur ne correspond pas au montant total de PPV indiqué dans l'onglet 'Investissement PEE'",IF(H268&lt;&gt;'Investissement PEE'!AA271,"Le montant réparti ne correspond pas au montant total d'abondement indiqué dans l'onglet 'PEE'","")))</f>
        <v/>
      </c>
      <c r="N268" s="90" t="str">
        <f>IF(AND(E268&lt;&gt;'Investissement PER'!Z271,Synthèse!I268&lt;&gt;'Investissement PER'!AA271),"Les montants répartis ne correspondent pas aux montants de prime de partage de la valeur et d'abondement dans l'onglet 'Investissement PER'",IF(E268&lt;&gt;'Investissement PER'!Z271,"Le montant réparti en prime de partage de la valeur ne correspond pas au montant total de PPV indiqué dans l'onglet 'Investissement PER'",IF(I268&lt;&gt;'Investissement PER'!AA271,"Le montant réparti ne correspond pas au montant total d'abondement indiqué dans l'onglet 'Investissement PER’","")))</f>
        <v/>
      </c>
    </row>
    <row r="269" spans="1:14" x14ac:dyDescent="0.25">
      <c r="A269" s="58">
        <f>'Investissement PEE'!D272</f>
        <v>0</v>
      </c>
      <c r="B269" s="28">
        <f>'Investissement PEE'!F272</f>
        <v>0</v>
      </c>
      <c r="C269" s="48">
        <f>'Investissement PEE'!H272</f>
        <v>0</v>
      </c>
      <c r="D269" s="56">
        <f>SUM('Investissement PEE'!AD272+'Investissement PEE'!AG272+'Investissement PEE'!AJ272+'Investissement PEE'!AM272+'Investissement PEE'!AP272+'Investissement PEE'!AS272+'Investissement PEE'!AV272+'Investissement PEE'!AY272+'Investissement PEE'!BB272+'Investissement PEE'!BE272+'Investissement PEE'!BH272+'Investissement PEE'!BK272)</f>
        <v>0</v>
      </c>
      <c r="E269" s="49">
        <f>SUM('Investissement PER'!AG272+'Investissement PER'!AJ272+'Investissement PER'!AM272+'Investissement PER'!AP273+'Investissement PER'!AS272+'Investissement PER'!AV272+'Investissement PER'!AY272+'Investissement PER'!BB272+'Investissement PER'!BE272+'Investissement PER'!BH272+'Investissement PER'!BK272+'Investissement PER'!BN272+'Investissement PER'!AD272)</f>
        <v>0</v>
      </c>
      <c r="F269" s="271">
        <f t="shared" si="12"/>
        <v>0</v>
      </c>
      <c r="H269" s="47">
        <f>'Investissement PEE'!AE272+'Investissement PEE'!AH272+'Investissement PEE'!AK272+'Investissement PEE'!AN272+'Investissement PEE'!AQ272+'Investissement PEE'!AT272+'Investissement PEE'!AW272+'Investissement PEE'!AZ272+'Investissement PEE'!BC272+'Investissement PEE'!BF272+'Investissement PEE'!BI272+'Investissement PEE'!BL272</f>
        <v>0</v>
      </c>
      <c r="I269" s="50">
        <f>'Investissement PER'!BC272+'Investissement PER'!AZ272+'Investissement PER'!AW272+'Investissement PER'!AT272+'Investissement PER'!AQ273+'Investissement PER'!AN272+'Investissement PER'!AK272+'Investissement PER'!AH272+'Investissement PER'!BF272+'Investissement PER'!BI272+'Investissement PER'!BL272+'Investissement PER'!BO272+'Investissement PER'!AE272</f>
        <v>0</v>
      </c>
      <c r="J269" s="269">
        <f t="shared" si="13"/>
        <v>0</v>
      </c>
      <c r="L269" s="267">
        <f t="shared" si="14"/>
        <v>0</v>
      </c>
      <c r="M269" s="57" t="str">
        <f>IF(AND(D269&lt;&gt;'Investissement PEE'!Z272,Synthèse!H269&lt;&gt;'Investissement PEE'!AA272),"Les montants répartis ne correspondent pas aux montants de prime de partage de la valeur et d'abondement dans l'onglet 'Investissement PEE'",IF(D269&lt;&gt;'Investissement PEE'!Z272,"Le montant réparti en prime de partage de la valeur ne correspond pas au montant total de PPV indiqué dans l'onglet 'Investissement PEE'",IF(H269&lt;&gt;'Investissement PEE'!AA272,"Le montant réparti ne correspond pas au montant total d'abondement indiqué dans l'onglet 'PEE'","")))</f>
        <v/>
      </c>
      <c r="N269" s="90" t="str">
        <f>IF(AND(E269&lt;&gt;'Investissement PER'!Z272,Synthèse!I269&lt;&gt;'Investissement PER'!AA272),"Les montants répartis ne correspondent pas aux montants de prime de partage de la valeur et d'abondement dans l'onglet 'Investissement PER'",IF(E269&lt;&gt;'Investissement PER'!Z272,"Le montant réparti en prime de partage de la valeur ne correspond pas au montant total de PPV indiqué dans l'onglet 'Investissement PER'",IF(I269&lt;&gt;'Investissement PER'!AA272,"Le montant réparti ne correspond pas au montant total d'abondement indiqué dans l'onglet 'Investissement PER’","")))</f>
        <v/>
      </c>
    </row>
    <row r="270" spans="1:14" x14ac:dyDescent="0.25">
      <c r="A270" s="58">
        <f>'Investissement PEE'!D273</f>
        <v>0</v>
      </c>
      <c r="B270" s="28">
        <f>'Investissement PEE'!F273</f>
        <v>0</v>
      </c>
      <c r="C270" s="48">
        <f>'Investissement PEE'!H273</f>
        <v>0</v>
      </c>
      <c r="D270" s="56">
        <f>SUM('Investissement PEE'!AD273+'Investissement PEE'!AG273+'Investissement PEE'!AJ273+'Investissement PEE'!AM273+'Investissement PEE'!AP273+'Investissement PEE'!AS273+'Investissement PEE'!AV273+'Investissement PEE'!AY273+'Investissement PEE'!BB273+'Investissement PEE'!BE273+'Investissement PEE'!BH273+'Investissement PEE'!BK273)</f>
        <v>0</v>
      </c>
      <c r="E270" s="49">
        <f>SUM('Investissement PER'!AG273+'Investissement PER'!AJ273+'Investissement PER'!AM273+'Investissement PER'!AP274+'Investissement PER'!AS273+'Investissement PER'!AV273+'Investissement PER'!AY273+'Investissement PER'!BB273+'Investissement PER'!BE273+'Investissement PER'!BH273+'Investissement PER'!BK273+'Investissement PER'!BN273+'Investissement PER'!AD273)</f>
        <v>0</v>
      </c>
      <c r="F270" s="271">
        <f t="shared" si="12"/>
        <v>0</v>
      </c>
      <c r="H270" s="47">
        <f>'Investissement PEE'!AE273+'Investissement PEE'!AH273+'Investissement PEE'!AK273+'Investissement PEE'!AN273+'Investissement PEE'!AQ273+'Investissement PEE'!AT273+'Investissement PEE'!AW273+'Investissement PEE'!AZ273+'Investissement PEE'!BC273+'Investissement PEE'!BF273+'Investissement PEE'!BI273+'Investissement PEE'!BL273</f>
        <v>0</v>
      </c>
      <c r="I270" s="50">
        <f>'Investissement PER'!BC273+'Investissement PER'!AZ273+'Investissement PER'!AW273+'Investissement PER'!AT273+'Investissement PER'!AQ274+'Investissement PER'!AN273+'Investissement PER'!AK273+'Investissement PER'!AH273+'Investissement PER'!BF273+'Investissement PER'!BI273+'Investissement PER'!BL273+'Investissement PER'!BO273+'Investissement PER'!AE273</f>
        <v>0</v>
      </c>
      <c r="J270" s="269">
        <f t="shared" si="13"/>
        <v>0</v>
      </c>
      <c r="L270" s="267">
        <f t="shared" si="14"/>
        <v>0</v>
      </c>
      <c r="M270" s="57" t="str">
        <f>IF(AND(D270&lt;&gt;'Investissement PEE'!Z273,Synthèse!H270&lt;&gt;'Investissement PEE'!AA273),"Les montants répartis ne correspondent pas aux montants de prime de partage de la valeur et d'abondement dans l'onglet 'Investissement PEE'",IF(D270&lt;&gt;'Investissement PEE'!Z273,"Le montant réparti en prime de partage de la valeur ne correspond pas au montant total de PPV indiqué dans l'onglet 'Investissement PEE'",IF(H270&lt;&gt;'Investissement PEE'!AA273,"Le montant réparti ne correspond pas au montant total d'abondement indiqué dans l'onglet 'PEE'","")))</f>
        <v/>
      </c>
      <c r="N270" s="90" t="str">
        <f>IF(AND(E270&lt;&gt;'Investissement PER'!Z273,Synthèse!I270&lt;&gt;'Investissement PER'!AA273),"Les montants répartis ne correspondent pas aux montants de prime de partage de la valeur et d'abondement dans l'onglet 'Investissement PER'",IF(E270&lt;&gt;'Investissement PER'!Z273,"Le montant réparti en prime de partage de la valeur ne correspond pas au montant total de PPV indiqué dans l'onglet 'Investissement PER'",IF(I270&lt;&gt;'Investissement PER'!AA273,"Le montant réparti ne correspond pas au montant total d'abondement indiqué dans l'onglet 'Investissement PER’","")))</f>
        <v/>
      </c>
    </row>
    <row r="271" spans="1:14" x14ac:dyDescent="0.25">
      <c r="A271" s="58">
        <f>'Investissement PEE'!D274</f>
        <v>0</v>
      </c>
      <c r="B271" s="28">
        <f>'Investissement PEE'!F274</f>
        <v>0</v>
      </c>
      <c r="C271" s="48">
        <f>'Investissement PEE'!H274</f>
        <v>0</v>
      </c>
      <c r="D271" s="56">
        <f>SUM('Investissement PEE'!AD274+'Investissement PEE'!AG274+'Investissement PEE'!AJ274+'Investissement PEE'!AM274+'Investissement PEE'!AP274+'Investissement PEE'!AS274+'Investissement PEE'!AV274+'Investissement PEE'!AY274+'Investissement PEE'!BB274+'Investissement PEE'!BE274+'Investissement PEE'!BH274+'Investissement PEE'!BK274)</f>
        <v>0</v>
      </c>
      <c r="E271" s="49">
        <f>SUM('Investissement PER'!AG274+'Investissement PER'!AJ274+'Investissement PER'!AM274+'Investissement PER'!AP275+'Investissement PER'!AS274+'Investissement PER'!AV274+'Investissement PER'!AY274+'Investissement PER'!BB274+'Investissement PER'!BE274+'Investissement PER'!BH274+'Investissement PER'!BK274+'Investissement PER'!BN274+'Investissement PER'!AD274)</f>
        <v>0</v>
      </c>
      <c r="F271" s="271">
        <f t="shared" si="12"/>
        <v>0</v>
      </c>
      <c r="H271" s="47">
        <f>'Investissement PEE'!AE274+'Investissement PEE'!AH274+'Investissement PEE'!AK274+'Investissement PEE'!AN274+'Investissement PEE'!AQ274+'Investissement PEE'!AT274+'Investissement PEE'!AW274+'Investissement PEE'!AZ274+'Investissement PEE'!BC274+'Investissement PEE'!BF274+'Investissement PEE'!BI274+'Investissement PEE'!BL274</f>
        <v>0</v>
      </c>
      <c r="I271" s="50">
        <f>'Investissement PER'!BC274+'Investissement PER'!AZ274+'Investissement PER'!AW274+'Investissement PER'!AT274+'Investissement PER'!AQ275+'Investissement PER'!AN274+'Investissement PER'!AK274+'Investissement PER'!AH274+'Investissement PER'!BF274+'Investissement PER'!BI274+'Investissement PER'!BL274+'Investissement PER'!BO274+'Investissement PER'!AE274</f>
        <v>0</v>
      </c>
      <c r="J271" s="269">
        <f t="shared" si="13"/>
        <v>0</v>
      </c>
      <c r="L271" s="267">
        <f t="shared" si="14"/>
        <v>0</v>
      </c>
      <c r="M271" s="57" t="str">
        <f>IF(AND(D271&lt;&gt;'Investissement PEE'!Z274,Synthèse!H271&lt;&gt;'Investissement PEE'!AA274),"Les montants répartis ne correspondent pas aux montants de prime de partage de la valeur et d'abondement dans l'onglet 'Investissement PEE'",IF(D271&lt;&gt;'Investissement PEE'!Z274,"Le montant réparti en prime de partage de la valeur ne correspond pas au montant total de PPV indiqué dans l'onglet 'Investissement PEE'",IF(H271&lt;&gt;'Investissement PEE'!AA274,"Le montant réparti ne correspond pas au montant total d'abondement indiqué dans l'onglet 'PEE'","")))</f>
        <v/>
      </c>
      <c r="N271" s="90" t="str">
        <f>IF(AND(E271&lt;&gt;'Investissement PER'!Z274,Synthèse!I271&lt;&gt;'Investissement PER'!AA274),"Les montants répartis ne correspondent pas aux montants de prime de partage de la valeur et d'abondement dans l'onglet 'Investissement PER'",IF(E271&lt;&gt;'Investissement PER'!Z274,"Le montant réparti en prime de partage de la valeur ne correspond pas au montant total de PPV indiqué dans l'onglet 'Investissement PER'",IF(I271&lt;&gt;'Investissement PER'!AA274,"Le montant réparti ne correspond pas au montant total d'abondement indiqué dans l'onglet 'Investissement PER’","")))</f>
        <v/>
      </c>
    </row>
    <row r="272" spans="1:14" x14ac:dyDescent="0.25">
      <c r="A272" s="58">
        <f>'Investissement PEE'!D275</f>
        <v>0</v>
      </c>
      <c r="B272" s="28">
        <f>'Investissement PEE'!F275</f>
        <v>0</v>
      </c>
      <c r="C272" s="48">
        <f>'Investissement PEE'!H275</f>
        <v>0</v>
      </c>
      <c r="D272" s="56">
        <f>SUM('Investissement PEE'!AD275+'Investissement PEE'!AG275+'Investissement PEE'!AJ275+'Investissement PEE'!AM275+'Investissement PEE'!AP275+'Investissement PEE'!AS275+'Investissement PEE'!AV275+'Investissement PEE'!AY275+'Investissement PEE'!BB275+'Investissement PEE'!BE275+'Investissement PEE'!BH275+'Investissement PEE'!BK275)</f>
        <v>0</v>
      </c>
      <c r="E272" s="49">
        <f>SUM('Investissement PER'!AG275+'Investissement PER'!AJ275+'Investissement PER'!AM275+'Investissement PER'!AP276+'Investissement PER'!AS275+'Investissement PER'!AV275+'Investissement PER'!AY275+'Investissement PER'!BB275+'Investissement PER'!BE275+'Investissement PER'!BH275+'Investissement PER'!BK275+'Investissement PER'!BN275+'Investissement PER'!AD275)</f>
        <v>0</v>
      </c>
      <c r="F272" s="271">
        <f t="shared" si="12"/>
        <v>0</v>
      </c>
      <c r="H272" s="47">
        <f>'Investissement PEE'!AE275+'Investissement PEE'!AH275+'Investissement PEE'!AK275+'Investissement PEE'!AN275+'Investissement PEE'!AQ275+'Investissement PEE'!AT275+'Investissement PEE'!AW275+'Investissement PEE'!AZ275+'Investissement PEE'!BC275+'Investissement PEE'!BF275+'Investissement PEE'!BI275+'Investissement PEE'!BL275</f>
        <v>0</v>
      </c>
      <c r="I272" s="50">
        <f>'Investissement PER'!BC275+'Investissement PER'!AZ275+'Investissement PER'!AW275+'Investissement PER'!AT275+'Investissement PER'!AQ276+'Investissement PER'!AN275+'Investissement PER'!AK275+'Investissement PER'!AH275+'Investissement PER'!BF275+'Investissement PER'!BI275+'Investissement PER'!BL275+'Investissement PER'!BO275+'Investissement PER'!AE275</f>
        <v>0</v>
      </c>
      <c r="J272" s="269">
        <f t="shared" si="13"/>
        <v>0</v>
      </c>
      <c r="L272" s="267">
        <f t="shared" si="14"/>
        <v>0</v>
      </c>
      <c r="M272" s="57" t="str">
        <f>IF(AND(D272&lt;&gt;'Investissement PEE'!Z275,Synthèse!H272&lt;&gt;'Investissement PEE'!AA275),"Les montants répartis ne correspondent pas aux montants de prime de partage de la valeur et d'abondement dans l'onglet 'Investissement PEE'",IF(D272&lt;&gt;'Investissement PEE'!Z275,"Le montant réparti en prime de partage de la valeur ne correspond pas au montant total de PPV indiqué dans l'onglet 'Investissement PEE'",IF(H272&lt;&gt;'Investissement PEE'!AA275,"Le montant réparti ne correspond pas au montant total d'abondement indiqué dans l'onglet 'PEE'","")))</f>
        <v/>
      </c>
      <c r="N272" s="90" t="str">
        <f>IF(AND(E272&lt;&gt;'Investissement PER'!Z275,Synthèse!I272&lt;&gt;'Investissement PER'!AA275),"Les montants répartis ne correspondent pas aux montants de prime de partage de la valeur et d'abondement dans l'onglet 'Investissement PER'",IF(E272&lt;&gt;'Investissement PER'!Z275,"Le montant réparti en prime de partage de la valeur ne correspond pas au montant total de PPV indiqué dans l'onglet 'Investissement PER'",IF(I272&lt;&gt;'Investissement PER'!AA275,"Le montant réparti ne correspond pas au montant total d'abondement indiqué dans l'onglet 'Investissement PER’","")))</f>
        <v/>
      </c>
    </row>
    <row r="273" spans="1:14" x14ac:dyDescent="0.25">
      <c r="A273" s="58">
        <f>'Investissement PEE'!D276</f>
        <v>0</v>
      </c>
      <c r="B273" s="28">
        <f>'Investissement PEE'!F276</f>
        <v>0</v>
      </c>
      <c r="C273" s="48">
        <f>'Investissement PEE'!H276</f>
        <v>0</v>
      </c>
      <c r="D273" s="56">
        <f>SUM('Investissement PEE'!AD276+'Investissement PEE'!AG276+'Investissement PEE'!AJ276+'Investissement PEE'!AM276+'Investissement PEE'!AP276+'Investissement PEE'!AS276+'Investissement PEE'!AV276+'Investissement PEE'!AY276+'Investissement PEE'!BB276+'Investissement PEE'!BE276+'Investissement PEE'!BH276+'Investissement PEE'!BK276)</f>
        <v>0</v>
      </c>
      <c r="E273" s="49">
        <f>SUM('Investissement PER'!AG276+'Investissement PER'!AJ276+'Investissement PER'!AM276+'Investissement PER'!AP277+'Investissement PER'!AS276+'Investissement PER'!AV276+'Investissement PER'!AY276+'Investissement PER'!BB276+'Investissement PER'!BE276+'Investissement PER'!BH276+'Investissement PER'!BK276+'Investissement PER'!BN276+'Investissement PER'!AD276)</f>
        <v>0</v>
      </c>
      <c r="F273" s="271">
        <f t="shared" si="12"/>
        <v>0</v>
      </c>
      <c r="H273" s="47">
        <f>'Investissement PEE'!AE276+'Investissement PEE'!AH276+'Investissement PEE'!AK276+'Investissement PEE'!AN276+'Investissement PEE'!AQ276+'Investissement PEE'!AT276+'Investissement PEE'!AW276+'Investissement PEE'!AZ276+'Investissement PEE'!BC276+'Investissement PEE'!BF276+'Investissement PEE'!BI276+'Investissement PEE'!BL276</f>
        <v>0</v>
      </c>
      <c r="I273" s="50">
        <f>'Investissement PER'!BC276+'Investissement PER'!AZ276+'Investissement PER'!AW276+'Investissement PER'!AT276+'Investissement PER'!AQ277+'Investissement PER'!AN276+'Investissement PER'!AK276+'Investissement PER'!AH276+'Investissement PER'!BF276+'Investissement PER'!BI276+'Investissement PER'!BL276+'Investissement PER'!BO276+'Investissement PER'!AE276</f>
        <v>0</v>
      </c>
      <c r="J273" s="269">
        <f t="shared" si="13"/>
        <v>0</v>
      </c>
      <c r="L273" s="267">
        <f t="shared" si="14"/>
        <v>0</v>
      </c>
      <c r="M273" s="57" t="str">
        <f>IF(AND(D273&lt;&gt;'Investissement PEE'!Z276,Synthèse!H273&lt;&gt;'Investissement PEE'!AA276),"Les montants répartis ne correspondent pas aux montants de prime de partage de la valeur et d'abondement dans l'onglet 'Investissement PEE'",IF(D273&lt;&gt;'Investissement PEE'!Z276,"Le montant réparti en prime de partage de la valeur ne correspond pas au montant total de PPV indiqué dans l'onglet 'Investissement PEE'",IF(H273&lt;&gt;'Investissement PEE'!AA276,"Le montant réparti ne correspond pas au montant total d'abondement indiqué dans l'onglet 'PEE'","")))</f>
        <v/>
      </c>
      <c r="N273" s="90" t="str">
        <f>IF(AND(E273&lt;&gt;'Investissement PER'!Z276,Synthèse!I273&lt;&gt;'Investissement PER'!AA276),"Les montants répartis ne correspondent pas aux montants de prime de partage de la valeur et d'abondement dans l'onglet 'Investissement PER'",IF(E273&lt;&gt;'Investissement PER'!Z276,"Le montant réparti en prime de partage de la valeur ne correspond pas au montant total de PPV indiqué dans l'onglet 'Investissement PER'",IF(I273&lt;&gt;'Investissement PER'!AA276,"Le montant réparti ne correspond pas au montant total d'abondement indiqué dans l'onglet 'Investissement PER’","")))</f>
        <v/>
      </c>
    </row>
    <row r="274" spans="1:14" x14ac:dyDescent="0.25">
      <c r="A274" s="58">
        <f>'Investissement PEE'!D277</f>
        <v>0</v>
      </c>
      <c r="B274" s="28">
        <f>'Investissement PEE'!F277</f>
        <v>0</v>
      </c>
      <c r="C274" s="48">
        <f>'Investissement PEE'!H277</f>
        <v>0</v>
      </c>
      <c r="D274" s="56">
        <f>SUM('Investissement PEE'!AD277+'Investissement PEE'!AG277+'Investissement PEE'!AJ277+'Investissement PEE'!AM277+'Investissement PEE'!AP277+'Investissement PEE'!AS277+'Investissement PEE'!AV277+'Investissement PEE'!AY277+'Investissement PEE'!BB277+'Investissement PEE'!BE277+'Investissement PEE'!BH277+'Investissement PEE'!BK277)</f>
        <v>0</v>
      </c>
      <c r="E274" s="49">
        <f>SUM('Investissement PER'!AG277+'Investissement PER'!AJ277+'Investissement PER'!AM277+'Investissement PER'!AP278+'Investissement PER'!AS277+'Investissement PER'!AV277+'Investissement PER'!AY277+'Investissement PER'!BB277+'Investissement PER'!BE277+'Investissement PER'!BH277+'Investissement PER'!BK277+'Investissement PER'!BN277+'Investissement PER'!AD277)</f>
        <v>0</v>
      </c>
      <c r="F274" s="271">
        <f t="shared" si="12"/>
        <v>0</v>
      </c>
      <c r="H274" s="47">
        <f>'Investissement PEE'!AE277+'Investissement PEE'!AH277+'Investissement PEE'!AK277+'Investissement PEE'!AN277+'Investissement PEE'!AQ277+'Investissement PEE'!AT277+'Investissement PEE'!AW277+'Investissement PEE'!AZ277+'Investissement PEE'!BC277+'Investissement PEE'!BF277+'Investissement PEE'!BI277+'Investissement PEE'!BL277</f>
        <v>0</v>
      </c>
      <c r="I274" s="50">
        <f>'Investissement PER'!BC277+'Investissement PER'!AZ277+'Investissement PER'!AW277+'Investissement PER'!AT277+'Investissement PER'!AQ278+'Investissement PER'!AN277+'Investissement PER'!AK277+'Investissement PER'!AH277+'Investissement PER'!BF277+'Investissement PER'!BI277+'Investissement PER'!BL277+'Investissement PER'!BO277+'Investissement PER'!AE277</f>
        <v>0</v>
      </c>
      <c r="J274" s="269">
        <f t="shared" si="13"/>
        <v>0</v>
      </c>
      <c r="L274" s="267">
        <f t="shared" si="14"/>
        <v>0</v>
      </c>
      <c r="M274" s="57" t="str">
        <f>IF(AND(D274&lt;&gt;'Investissement PEE'!Z277,Synthèse!H274&lt;&gt;'Investissement PEE'!AA277),"Les montants répartis ne correspondent pas aux montants de prime de partage de la valeur et d'abondement dans l'onglet 'Investissement PEE'",IF(D274&lt;&gt;'Investissement PEE'!Z277,"Le montant réparti en prime de partage de la valeur ne correspond pas au montant total de PPV indiqué dans l'onglet 'Investissement PEE'",IF(H274&lt;&gt;'Investissement PEE'!AA277,"Le montant réparti ne correspond pas au montant total d'abondement indiqué dans l'onglet 'PEE'","")))</f>
        <v/>
      </c>
      <c r="N274" s="90" t="str">
        <f>IF(AND(E274&lt;&gt;'Investissement PER'!Z277,Synthèse!I274&lt;&gt;'Investissement PER'!AA277),"Les montants répartis ne correspondent pas aux montants de prime de partage de la valeur et d'abondement dans l'onglet 'Investissement PER'",IF(E274&lt;&gt;'Investissement PER'!Z277,"Le montant réparti en prime de partage de la valeur ne correspond pas au montant total de PPV indiqué dans l'onglet 'Investissement PER'",IF(I274&lt;&gt;'Investissement PER'!AA277,"Le montant réparti ne correspond pas au montant total d'abondement indiqué dans l'onglet 'Investissement PER’","")))</f>
        <v/>
      </c>
    </row>
    <row r="275" spans="1:14" x14ac:dyDescent="0.25">
      <c r="A275" s="58">
        <f>'Investissement PEE'!D278</f>
        <v>0</v>
      </c>
      <c r="B275" s="28">
        <f>'Investissement PEE'!F278</f>
        <v>0</v>
      </c>
      <c r="C275" s="48">
        <f>'Investissement PEE'!H278</f>
        <v>0</v>
      </c>
      <c r="D275" s="56">
        <f>SUM('Investissement PEE'!AD278+'Investissement PEE'!AG278+'Investissement PEE'!AJ278+'Investissement PEE'!AM278+'Investissement PEE'!AP278+'Investissement PEE'!AS278+'Investissement PEE'!AV278+'Investissement PEE'!AY278+'Investissement PEE'!BB278+'Investissement PEE'!BE278+'Investissement PEE'!BH278+'Investissement PEE'!BK278)</f>
        <v>0</v>
      </c>
      <c r="E275" s="49">
        <f>SUM('Investissement PER'!AG278+'Investissement PER'!AJ278+'Investissement PER'!AM278+'Investissement PER'!AP279+'Investissement PER'!AS278+'Investissement PER'!AV278+'Investissement PER'!AY278+'Investissement PER'!BB278+'Investissement PER'!BE278+'Investissement PER'!BH278+'Investissement PER'!BK278+'Investissement PER'!BN278+'Investissement PER'!AD278)</f>
        <v>0</v>
      </c>
      <c r="F275" s="271">
        <f t="shared" si="12"/>
        <v>0</v>
      </c>
      <c r="H275" s="47">
        <f>'Investissement PEE'!AE278+'Investissement PEE'!AH278+'Investissement PEE'!AK278+'Investissement PEE'!AN278+'Investissement PEE'!AQ278+'Investissement PEE'!AT278+'Investissement PEE'!AW278+'Investissement PEE'!AZ278+'Investissement PEE'!BC278+'Investissement PEE'!BF278+'Investissement PEE'!BI278+'Investissement PEE'!BL278</f>
        <v>0</v>
      </c>
      <c r="I275" s="50">
        <f>'Investissement PER'!BC278+'Investissement PER'!AZ278+'Investissement PER'!AW278+'Investissement PER'!AT278+'Investissement PER'!AQ279+'Investissement PER'!AN278+'Investissement PER'!AK278+'Investissement PER'!AH278+'Investissement PER'!BF278+'Investissement PER'!BI278+'Investissement PER'!BL278+'Investissement PER'!BO278+'Investissement PER'!AE278</f>
        <v>0</v>
      </c>
      <c r="J275" s="269">
        <f t="shared" si="13"/>
        <v>0</v>
      </c>
      <c r="L275" s="267">
        <f t="shared" si="14"/>
        <v>0</v>
      </c>
      <c r="M275" s="57" t="str">
        <f>IF(AND(D275&lt;&gt;'Investissement PEE'!Z278,Synthèse!H275&lt;&gt;'Investissement PEE'!AA278),"Les montants répartis ne correspondent pas aux montants de prime de partage de la valeur et d'abondement dans l'onglet 'Investissement PEE'",IF(D275&lt;&gt;'Investissement PEE'!Z278,"Le montant réparti en prime de partage de la valeur ne correspond pas au montant total de PPV indiqué dans l'onglet 'Investissement PEE'",IF(H275&lt;&gt;'Investissement PEE'!AA278,"Le montant réparti ne correspond pas au montant total d'abondement indiqué dans l'onglet 'PEE'","")))</f>
        <v/>
      </c>
      <c r="N275" s="90" t="str">
        <f>IF(AND(E275&lt;&gt;'Investissement PER'!Z278,Synthèse!I275&lt;&gt;'Investissement PER'!AA278),"Les montants répartis ne correspondent pas aux montants de prime de partage de la valeur et d'abondement dans l'onglet 'Investissement PER'",IF(E275&lt;&gt;'Investissement PER'!Z278,"Le montant réparti en prime de partage de la valeur ne correspond pas au montant total de PPV indiqué dans l'onglet 'Investissement PER'",IF(I275&lt;&gt;'Investissement PER'!AA278,"Le montant réparti ne correspond pas au montant total d'abondement indiqué dans l'onglet 'Investissement PER’","")))</f>
        <v/>
      </c>
    </row>
    <row r="276" spans="1:14" x14ac:dyDescent="0.25">
      <c r="A276" s="58">
        <f>'Investissement PEE'!D279</f>
        <v>0</v>
      </c>
      <c r="B276" s="28">
        <f>'Investissement PEE'!F279</f>
        <v>0</v>
      </c>
      <c r="C276" s="48">
        <f>'Investissement PEE'!H279</f>
        <v>0</v>
      </c>
      <c r="D276" s="56">
        <f>SUM('Investissement PEE'!AD279+'Investissement PEE'!AG279+'Investissement PEE'!AJ279+'Investissement PEE'!AM279+'Investissement PEE'!AP279+'Investissement PEE'!AS279+'Investissement PEE'!AV279+'Investissement PEE'!AY279+'Investissement PEE'!BB279+'Investissement PEE'!BE279+'Investissement PEE'!BH279+'Investissement PEE'!BK279)</f>
        <v>0</v>
      </c>
      <c r="E276" s="49">
        <f>SUM('Investissement PER'!AG279+'Investissement PER'!AJ279+'Investissement PER'!AM279+'Investissement PER'!AP280+'Investissement PER'!AS279+'Investissement PER'!AV279+'Investissement PER'!AY279+'Investissement PER'!BB279+'Investissement PER'!BE279+'Investissement PER'!BH279+'Investissement PER'!BK279+'Investissement PER'!BN279+'Investissement PER'!AD279)</f>
        <v>0</v>
      </c>
      <c r="F276" s="271">
        <f t="shared" si="12"/>
        <v>0</v>
      </c>
      <c r="H276" s="47">
        <f>'Investissement PEE'!AE279+'Investissement PEE'!AH279+'Investissement PEE'!AK279+'Investissement PEE'!AN279+'Investissement PEE'!AQ279+'Investissement PEE'!AT279+'Investissement PEE'!AW279+'Investissement PEE'!AZ279+'Investissement PEE'!BC279+'Investissement PEE'!BF279+'Investissement PEE'!BI279+'Investissement PEE'!BL279</f>
        <v>0</v>
      </c>
      <c r="I276" s="50">
        <f>'Investissement PER'!BC279+'Investissement PER'!AZ279+'Investissement PER'!AW279+'Investissement PER'!AT279+'Investissement PER'!AQ280+'Investissement PER'!AN279+'Investissement PER'!AK279+'Investissement PER'!AH279+'Investissement PER'!BF279+'Investissement PER'!BI279+'Investissement PER'!BL279+'Investissement PER'!BO279+'Investissement PER'!AE279</f>
        <v>0</v>
      </c>
      <c r="J276" s="269">
        <f t="shared" si="13"/>
        <v>0</v>
      </c>
      <c r="L276" s="267">
        <f t="shared" si="14"/>
        <v>0</v>
      </c>
      <c r="M276" s="57" t="str">
        <f>IF(AND(D276&lt;&gt;'Investissement PEE'!Z279,Synthèse!H276&lt;&gt;'Investissement PEE'!AA279),"Les montants répartis ne correspondent pas aux montants de prime de partage de la valeur et d'abondement dans l'onglet 'Investissement PEE'",IF(D276&lt;&gt;'Investissement PEE'!Z279,"Le montant réparti en prime de partage de la valeur ne correspond pas au montant total de PPV indiqué dans l'onglet 'Investissement PEE'",IF(H276&lt;&gt;'Investissement PEE'!AA279,"Le montant réparti ne correspond pas au montant total d'abondement indiqué dans l'onglet 'PEE'","")))</f>
        <v/>
      </c>
      <c r="N276" s="90" t="str">
        <f>IF(AND(E276&lt;&gt;'Investissement PER'!Z279,Synthèse!I276&lt;&gt;'Investissement PER'!AA279),"Les montants répartis ne correspondent pas aux montants de prime de partage de la valeur et d'abondement dans l'onglet 'Investissement PER'",IF(E276&lt;&gt;'Investissement PER'!Z279,"Le montant réparti en prime de partage de la valeur ne correspond pas au montant total de PPV indiqué dans l'onglet 'Investissement PER'",IF(I276&lt;&gt;'Investissement PER'!AA279,"Le montant réparti ne correspond pas au montant total d'abondement indiqué dans l'onglet 'Investissement PER’","")))</f>
        <v/>
      </c>
    </row>
    <row r="277" spans="1:14" x14ac:dyDescent="0.25">
      <c r="A277" s="58">
        <f>'Investissement PEE'!D280</f>
        <v>0</v>
      </c>
      <c r="B277" s="28">
        <f>'Investissement PEE'!F280</f>
        <v>0</v>
      </c>
      <c r="C277" s="48">
        <f>'Investissement PEE'!H280</f>
        <v>0</v>
      </c>
      <c r="D277" s="56">
        <f>SUM('Investissement PEE'!AD280+'Investissement PEE'!AG280+'Investissement PEE'!AJ280+'Investissement PEE'!AM280+'Investissement PEE'!AP280+'Investissement PEE'!AS280+'Investissement PEE'!AV280+'Investissement PEE'!AY280+'Investissement PEE'!BB280+'Investissement PEE'!BE280+'Investissement PEE'!BH280+'Investissement PEE'!BK280)</f>
        <v>0</v>
      </c>
      <c r="E277" s="49">
        <f>SUM('Investissement PER'!AG280+'Investissement PER'!AJ280+'Investissement PER'!AM280+'Investissement PER'!AP281+'Investissement PER'!AS280+'Investissement PER'!AV280+'Investissement PER'!AY280+'Investissement PER'!BB280+'Investissement PER'!BE280+'Investissement PER'!BH280+'Investissement PER'!BK280+'Investissement PER'!BN280+'Investissement PER'!AD280)</f>
        <v>0</v>
      </c>
      <c r="F277" s="271">
        <f t="shared" si="12"/>
        <v>0</v>
      </c>
      <c r="H277" s="47">
        <f>'Investissement PEE'!AE280+'Investissement PEE'!AH280+'Investissement PEE'!AK280+'Investissement PEE'!AN280+'Investissement PEE'!AQ280+'Investissement PEE'!AT280+'Investissement PEE'!AW280+'Investissement PEE'!AZ280+'Investissement PEE'!BC280+'Investissement PEE'!BF280+'Investissement PEE'!BI280+'Investissement PEE'!BL280</f>
        <v>0</v>
      </c>
      <c r="I277" s="50">
        <f>'Investissement PER'!BC280+'Investissement PER'!AZ280+'Investissement PER'!AW280+'Investissement PER'!AT280+'Investissement PER'!AQ281+'Investissement PER'!AN280+'Investissement PER'!AK280+'Investissement PER'!AH280+'Investissement PER'!BF280+'Investissement PER'!BI280+'Investissement PER'!BL280+'Investissement PER'!BO280+'Investissement PER'!AE280</f>
        <v>0</v>
      </c>
      <c r="J277" s="269">
        <f t="shared" si="13"/>
        <v>0</v>
      </c>
      <c r="L277" s="267">
        <f t="shared" si="14"/>
        <v>0</v>
      </c>
      <c r="M277" s="57" t="str">
        <f>IF(AND(D277&lt;&gt;'Investissement PEE'!Z280,Synthèse!H277&lt;&gt;'Investissement PEE'!AA280),"Les montants répartis ne correspondent pas aux montants de prime de partage de la valeur et d'abondement dans l'onglet 'Investissement PEE'",IF(D277&lt;&gt;'Investissement PEE'!Z280,"Le montant réparti en prime de partage de la valeur ne correspond pas au montant total de PPV indiqué dans l'onglet 'Investissement PEE'",IF(H277&lt;&gt;'Investissement PEE'!AA280,"Le montant réparti ne correspond pas au montant total d'abondement indiqué dans l'onglet 'PEE'","")))</f>
        <v/>
      </c>
      <c r="N277" s="90" t="str">
        <f>IF(AND(E277&lt;&gt;'Investissement PER'!Z280,Synthèse!I277&lt;&gt;'Investissement PER'!AA280),"Les montants répartis ne correspondent pas aux montants de prime de partage de la valeur et d'abondement dans l'onglet 'Investissement PER'",IF(E277&lt;&gt;'Investissement PER'!Z280,"Le montant réparti en prime de partage de la valeur ne correspond pas au montant total de PPV indiqué dans l'onglet 'Investissement PER'",IF(I277&lt;&gt;'Investissement PER'!AA280,"Le montant réparti ne correspond pas au montant total d'abondement indiqué dans l'onglet 'Investissement PER’","")))</f>
        <v/>
      </c>
    </row>
    <row r="278" spans="1:14" x14ac:dyDescent="0.25">
      <c r="A278" s="58">
        <f>'Investissement PEE'!D281</f>
        <v>0</v>
      </c>
      <c r="B278" s="28">
        <f>'Investissement PEE'!F281</f>
        <v>0</v>
      </c>
      <c r="C278" s="48">
        <f>'Investissement PEE'!H281</f>
        <v>0</v>
      </c>
      <c r="D278" s="56">
        <f>SUM('Investissement PEE'!AD281+'Investissement PEE'!AG281+'Investissement PEE'!AJ281+'Investissement PEE'!AM281+'Investissement PEE'!AP281+'Investissement PEE'!AS281+'Investissement PEE'!AV281+'Investissement PEE'!AY281+'Investissement PEE'!BB281+'Investissement PEE'!BE281+'Investissement PEE'!BH281+'Investissement PEE'!BK281)</f>
        <v>0</v>
      </c>
      <c r="E278" s="49">
        <f>SUM('Investissement PER'!AG281+'Investissement PER'!AJ281+'Investissement PER'!AM281+'Investissement PER'!AP282+'Investissement PER'!AS281+'Investissement PER'!AV281+'Investissement PER'!AY281+'Investissement PER'!BB281+'Investissement PER'!BE281+'Investissement PER'!BH281+'Investissement PER'!BK281+'Investissement PER'!BN281+'Investissement PER'!AD281)</f>
        <v>0</v>
      </c>
      <c r="F278" s="271">
        <f t="shared" si="12"/>
        <v>0</v>
      </c>
      <c r="H278" s="47">
        <f>'Investissement PEE'!AE281+'Investissement PEE'!AH281+'Investissement PEE'!AK281+'Investissement PEE'!AN281+'Investissement PEE'!AQ281+'Investissement PEE'!AT281+'Investissement PEE'!AW281+'Investissement PEE'!AZ281+'Investissement PEE'!BC281+'Investissement PEE'!BF281+'Investissement PEE'!BI281+'Investissement PEE'!BL281</f>
        <v>0</v>
      </c>
      <c r="I278" s="50">
        <f>'Investissement PER'!BC281+'Investissement PER'!AZ281+'Investissement PER'!AW281+'Investissement PER'!AT281+'Investissement PER'!AQ282+'Investissement PER'!AN281+'Investissement PER'!AK281+'Investissement PER'!AH281+'Investissement PER'!BF281+'Investissement PER'!BI281+'Investissement PER'!BL281+'Investissement PER'!BO281+'Investissement PER'!AE281</f>
        <v>0</v>
      </c>
      <c r="J278" s="269">
        <f t="shared" si="13"/>
        <v>0</v>
      </c>
      <c r="L278" s="267">
        <f t="shared" si="14"/>
        <v>0</v>
      </c>
      <c r="M278" s="57" t="str">
        <f>IF(AND(D278&lt;&gt;'Investissement PEE'!Z281,Synthèse!H278&lt;&gt;'Investissement PEE'!AA281),"Les montants répartis ne correspondent pas aux montants de prime de partage de la valeur et d'abondement dans l'onglet 'Investissement PEE'",IF(D278&lt;&gt;'Investissement PEE'!Z281,"Le montant réparti en prime de partage de la valeur ne correspond pas au montant total de PPV indiqué dans l'onglet 'Investissement PEE'",IF(H278&lt;&gt;'Investissement PEE'!AA281,"Le montant réparti ne correspond pas au montant total d'abondement indiqué dans l'onglet 'PEE'","")))</f>
        <v/>
      </c>
      <c r="N278" s="90" t="str">
        <f>IF(AND(E278&lt;&gt;'Investissement PER'!Z281,Synthèse!I278&lt;&gt;'Investissement PER'!AA281),"Les montants répartis ne correspondent pas aux montants de prime de partage de la valeur et d'abondement dans l'onglet 'Investissement PER'",IF(E278&lt;&gt;'Investissement PER'!Z281,"Le montant réparti en prime de partage de la valeur ne correspond pas au montant total de PPV indiqué dans l'onglet 'Investissement PER'",IF(I278&lt;&gt;'Investissement PER'!AA281,"Le montant réparti ne correspond pas au montant total d'abondement indiqué dans l'onglet 'Investissement PER’","")))</f>
        <v/>
      </c>
    </row>
    <row r="279" spans="1:14" x14ac:dyDescent="0.25">
      <c r="A279" s="58">
        <f>'Investissement PEE'!D282</f>
        <v>0</v>
      </c>
      <c r="B279" s="28">
        <f>'Investissement PEE'!F282</f>
        <v>0</v>
      </c>
      <c r="C279" s="48">
        <f>'Investissement PEE'!H282</f>
        <v>0</v>
      </c>
      <c r="D279" s="56">
        <f>SUM('Investissement PEE'!AD282+'Investissement PEE'!AG282+'Investissement PEE'!AJ282+'Investissement PEE'!AM282+'Investissement PEE'!AP282+'Investissement PEE'!AS282+'Investissement PEE'!AV282+'Investissement PEE'!AY282+'Investissement PEE'!BB282+'Investissement PEE'!BE282+'Investissement PEE'!BH282+'Investissement PEE'!BK282)</f>
        <v>0</v>
      </c>
      <c r="E279" s="49">
        <f>SUM('Investissement PER'!AG282+'Investissement PER'!AJ282+'Investissement PER'!AM282+'Investissement PER'!AP283+'Investissement PER'!AS282+'Investissement PER'!AV282+'Investissement PER'!AY282+'Investissement PER'!BB282+'Investissement PER'!BE282+'Investissement PER'!BH282+'Investissement PER'!BK282+'Investissement PER'!BN282+'Investissement PER'!AD282)</f>
        <v>0</v>
      </c>
      <c r="F279" s="271">
        <f t="shared" si="12"/>
        <v>0</v>
      </c>
      <c r="H279" s="47">
        <f>'Investissement PEE'!AE282+'Investissement PEE'!AH282+'Investissement PEE'!AK282+'Investissement PEE'!AN282+'Investissement PEE'!AQ282+'Investissement PEE'!AT282+'Investissement PEE'!AW282+'Investissement PEE'!AZ282+'Investissement PEE'!BC282+'Investissement PEE'!BF282+'Investissement PEE'!BI282+'Investissement PEE'!BL282</f>
        <v>0</v>
      </c>
      <c r="I279" s="50">
        <f>'Investissement PER'!BC282+'Investissement PER'!AZ282+'Investissement PER'!AW282+'Investissement PER'!AT282+'Investissement PER'!AQ283+'Investissement PER'!AN282+'Investissement PER'!AK282+'Investissement PER'!AH282+'Investissement PER'!BF282+'Investissement PER'!BI282+'Investissement PER'!BL282+'Investissement PER'!BO282+'Investissement PER'!AE282</f>
        <v>0</v>
      </c>
      <c r="J279" s="269">
        <f t="shared" si="13"/>
        <v>0</v>
      </c>
      <c r="L279" s="267">
        <f t="shared" si="14"/>
        <v>0</v>
      </c>
      <c r="M279" s="57" t="str">
        <f>IF(AND(D279&lt;&gt;'Investissement PEE'!Z282,Synthèse!H279&lt;&gt;'Investissement PEE'!AA282),"Les montants répartis ne correspondent pas aux montants de prime de partage de la valeur et d'abondement dans l'onglet 'Investissement PEE'",IF(D279&lt;&gt;'Investissement PEE'!Z282,"Le montant réparti en prime de partage de la valeur ne correspond pas au montant total de PPV indiqué dans l'onglet 'Investissement PEE'",IF(H279&lt;&gt;'Investissement PEE'!AA282,"Le montant réparti ne correspond pas au montant total d'abondement indiqué dans l'onglet 'PEE'","")))</f>
        <v/>
      </c>
      <c r="N279" s="90" t="str">
        <f>IF(AND(E279&lt;&gt;'Investissement PER'!Z282,Synthèse!I279&lt;&gt;'Investissement PER'!AA282),"Les montants répartis ne correspondent pas aux montants de prime de partage de la valeur et d'abondement dans l'onglet 'Investissement PER'",IF(E279&lt;&gt;'Investissement PER'!Z282,"Le montant réparti en prime de partage de la valeur ne correspond pas au montant total de PPV indiqué dans l'onglet 'Investissement PER'",IF(I279&lt;&gt;'Investissement PER'!AA282,"Le montant réparti ne correspond pas au montant total d'abondement indiqué dans l'onglet 'Investissement PER’","")))</f>
        <v/>
      </c>
    </row>
    <row r="280" spans="1:14" x14ac:dyDescent="0.25">
      <c r="A280" s="58">
        <f>'Investissement PEE'!D283</f>
        <v>0</v>
      </c>
      <c r="B280" s="28">
        <f>'Investissement PEE'!F283</f>
        <v>0</v>
      </c>
      <c r="C280" s="48">
        <f>'Investissement PEE'!H283</f>
        <v>0</v>
      </c>
      <c r="D280" s="56">
        <f>SUM('Investissement PEE'!AD283+'Investissement PEE'!AG283+'Investissement PEE'!AJ283+'Investissement PEE'!AM283+'Investissement PEE'!AP283+'Investissement PEE'!AS283+'Investissement PEE'!AV283+'Investissement PEE'!AY283+'Investissement PEE'!BB283+'Investissement PEE'!BE283+'Investissement PEE'!BH283+'Investissement PEE'!BK283)</f>
        <v>0</v>
      </c>
      <c r="E280" s="49">
        <f>SUM('Investissement PER'!AG283+'Investissement PER'!AJ283+'Investissement PER'!AM283+'Investissement PER'!AP284+'Investissement PER'!AS283+'Investissement PER'!AV283+'Investissement PER'!AY283+'Investissement PER'!BB283+'Investissement PER'!BE283+'Investissement PER'!BH283+'Investissement PER'!BK283+'Investissement PER'!BN283+'Investissement PER'!AD283)</f>
        <v>0</v>
      </c>
      <c r="F280" s="271">
        <f t="shared" si="12"/>
        <v>0</v>
      </c>
      <c r="H280" s="47">
        <f>'Investissement PEE'!AE283+'Investissement PEE'!AH283+'Investissement PEE'!AK283+'Investissement PEE'!AN283+'Investissement PEE'!AQ283+'Investissement PEE'!AT283+'Investissement PEE'!AW283+'Investissement PEE'!AZ283+'Investissement PEE'!BC283+'Investissement PEE'!BF283+'Investissement PEE'!BI283+'Investissement PEE'!BL283</f>
        <v>0</v>
      </c>
      <c r="I280" s="50">
        <f>'Investissement PER'!BC283+'Investissement PER'!AZ283+'Investissement PER'!AW283+'Investissement PER'!AT283+'Investissement PER'!AQ284+'Investissement PER'!AN283+'Investissement PER'!AK283+'Investissement PER'!AH283+'Investissement PER'!BF283+'Investissement PER'!BI283+'Investissement PER'!BL283+'Investissement PER'!BO283+'Investissement PER'!AE283</f>
        <v>0</v>
      </c>
      <c r="J280" s="269">
        <f t="shared" si="13"/>
        <v>0</v>
      </c>
      <c r="L280" s="267">
        <f t="shared" si="14"/>
        <v>0</v>
      </c>
      <c r="M280" s="57" t="str">
        <f>IF(AND(D280&lt;&gt;'Investissement PEE'!Z283,Synthèse!H280&lt;&gt;'Investissement PEE'!AA283),"Les montants répartis ne correspondent pas aux montants de prime de partage de la valeur et d'abondement dans l'onglet 'Investissement PEE'",IF(D280&lt;&gt;'Investissement PEE'!Z283,"Le montant réparti en prime de partage de la valeur ne correspond pas au montant total de PPV indiqué dans l'onglet 'Investissement PEE'",IF(H280&lt;&gt;'Investissement PEE'!AA283,"Le montant réparti ne correspond pas au montant total d'abondement indiqué dans l'onglet 'PEE'","")))</f>
        <v/>
      </c>
      <c r="N280" s="90" t="str">
        <f>IF(AND(E280&lt;&gt;'Investissement PER'!Z283,Synthèse!I280&lt;&gt;'Investissement PER'!AA283),"Les montants répartis ne correspondent pas aux montants de prime de partage de la valeur et d'abondement dans l'onglet 'Investissement PER'",IF(E280&lt;&gt;'Investissement PER'!Z283,"Le montant réparti en prime de partage de la valeur ne correspond pas au montant total de PPV indiqué dans l'onglet 'Investissement PER'",IF(I280&lt;&gt;'Investissement PER'!AA283,"Le montant réparti ne correspond pas au montant total d'abondement indiqué dans l'onglet 'Investissement PER’","")))</f>
        <v/>
      </c>
    </row>
    <row r="281" spans="1:14" x14ac:dyDescent="0.25">
      <c r="A281" s="58">
        <f>'Investissement PEE'!D284</f>
        <v>0</v>
      </c>
      <c r="B281" s="28">
        <f>'Investissement PEE'!F284</f>
        <v>0</v>
      </c>
      <c r="C281" s="48">
        <f>'Investissement PEE'!H284</f>
        <v>0</v>
      </c>
      <c r="D281" s="56">
        <f>SUM('Investissement PEE'!AD284+'Investissement PEE'!AG284+'Investissement PEE'!AJ284+'Investissement PEE'!AM284+'Investissement PEE'!AP284+'Investissement PEE'!AS284+'Investissement PEE'!AV284+'Investissement PEE'!AY284+'Investissement PEE'!BB284+'Investissement PEE'!BE284+'Investissement PEE'!BH284+'Investissement PEE'!BK284)</f>
        <v>0</v>
      </c>
      <c r="E281" s="49">
        <f>SUM('Investissement PER'!AG284+'Investissement PER'!AJ284+'Investissement PER'!AM284+'Investissement PER'!AP285+'Investissement PER'!AS284+'Investissement PER'!AV284+'Investissement PER'!AY284+'Investissement PER'!BB284+'Investissement PER'!BE284+'Investissement PER'!BH284+'Investissement PER'!BK284+'Investissement PER'!BN284+'Investissement PER'!AD284)</f>
        <v>0</v>
      </c>
      <c r="F281" s="271">
        <f t="shared" si="12"/>
        <v>0</v>
      </c>
      <c r="H281" s="47">
        <f>'Investissement PEE'!AE284+'Investissement PEE'!AH284+'Investissement PEE'!AK284+'Investissement PEE'!AN284+'Investissement PEE'!AQ284+'Investissement PEE'!AT284+'Investissement PEE'!AW284+'Investissement PEE'!AZ284+'Investissement PEE'!BC284+'Investissement PEE'!BF284+'Investissement PEE'!BI284+'Investissement PEE'!BL284</f>
        <v>0</v>
      </c>
      <c r="I281" s="50">
        <f>'Investissement PER'!BC284+'Investissement PER'!AZ284+'Investissement PER'!AW284+'Investissement PER'!AT284+'Investissement PER'!AQ285+'Investissement PER'!AN284+'Investissement PER'!AK284+'Investissement PER'!AH284+'Investissement PER'!BF284+'Investissement PER'!BI284+'Investissement PER'!BL284+'Investissement PER'!BO284+'Investissement PER'!AE284</f>
        <v>0</v>
      </c>
      <c r="J281" s="269">
        <f t="shared" si="13"/>
        <v>0</v>
      </c>
      <c r="L281" s="267">
        <f t="shared" si="14"/>
        <v>0</v>
      </c>
      <c r="M281" s="57" t="str">
        <f>IF(AND(D281&lt;&gt;'Investissement PEE'!Z284,Synthèse!H281&lt;&gt;'Investissement PEE'!AA284),"Les montants répartis ne correspondent pas aux montants de prime de partage de la valeur et d'abondement dans l'onglet 'Investissement PEE'",IF(D281&lt;&gt;'Investissement PEE'!Z284,"Le montant réparti en prime de partage de la valeur ne correspond pas au montant total de PPV indiqué dans l'onglet 'Investissement PEE'",IF(H281&lt;&gt;'Investissement PEE'!AA284,"Le montant réparti ne correspond pas au montant total d'abondement indiqué dans l'onglet 'PEE'","")))</f>
        <v/>
      </c>
      <c r="N281" s="90" t="str">
        <f>IF(AND(E281&lt;&gt;'Investissement PER'!Z284,Synthèse!I281&lt;&gt;'Investissement PER'!AA284),"Les montants répartis ne correspondent pas aux montants de prime de partage de la valeur et d'abondement dans l'onglet 'Investissement PER'",IF(E281&lt;&gt;'Investissement PER'!Z284,"Le montant réparti en prime de partage de la valeur ne correspond pas au montant total de PPV indiqué dans l'onglet 'Investissement PER'",IF(I281&lt;&gt;'Investissement PER'!AA284,"Le montant réparti ne correspond pas au montant total d'abondement indiqué dans l'onglet 'Investissement PER’","")))</f>
        <v/>
      </c>
    </row>
    <row r="282" spans="1:14" x14ac:dyDescent="0.25">
      <c r="A282" s="58">
        <f>'Investissement PEE'!D285</f>
        <v>0</v>
      </c>
      <c r="B282" s="28">
        <f>'Investissement PEE'!F285</f>
        <v>0</v>
      </c>
      <c r="C282" s="48">
        <f>'Investissement PEE'!H285</f>
        <v>0</v>
      </c>
      <c r="D282" s="56">
        <f>SUM('Investissement PEE'!AD285+'Investissement PEE'!AG285+'Investissement PEE'!AJ285+'Investissement PEE'!AM285+'Investissement PEE'!AP285+'Investissement PEE'!AS285+'Investissement PEE'!AV285+'Investissement PEE'!AY285+'Investissement PEE'!BB285+'Investissement PEE'!BE285+'Investissement PEE'!BH285+'Investissement PEE'!BK285)</f>
        <v>0</v>
      </c>
      <c r="E282" s="49">
        <f>SUM('Investissement PER'!AG285+'Investissement PER'!AJ285+'Investissement PER'!AM285+'Investissement PER'!AP286+'Investissement PER'!AS285+'Investissement PER'!AV285+'Investissement PER'!AY285+'Investissement PER'!BB285+'Investissement PER'!BE285+'Investissement PER'!BH285+'Investissement PER'!BK285+'Investissement PER'!BN285+'Investissement PER'!AD285)</f>
        <v>0</v>
      </c>
      <c r="F282" s="271">
        <f t="shared" si="12"/>
        <v>0</v>
      </c>
      <c r="H282" s="47">
        <f>'Investissement PEE'!AE285+'Investissement PEE'!AH285+'Investissement PEE'!AK285+'Investissement PEE'!AN285+'Investissement PEE'!AQ285+'Investissement PEE'!AT285+'Investissement PEE'!AW285+'Investissement PEE'!AZ285+'Investissement PEE'!BC285+'Investissement PEE'!BF285+'Investissement PEE'!BI285+'Investissement PEE'!BL285</f>
        <v>0</v>
      </c>
      <c r="I282" s="50">
        <f>'Investissement PER'!BC285+'Investissement PER'!AZ285+'Investissement PER'!AW285+'Investissement PER'!AT285+'Investissement PER'!AQ286+'Investissement PER'!AN285+'Investissement PER'!AK285+'Investissement PER'!AH285+'Investissement PER'!BF285+'Investissement PER'!BI285+'Investissement PER'!BL285+'Investissement PER'!BO285+'Investissement PER'!AE285</f>
        <v>0</v>
      </c>
      <c r="J282" s="269">
        <f t="shared" si="13"/>
        <v>0</v>
      </c>
      <c r="L282" s="267">
        <f t="shared" si="14"/>
        <v>0</v>
      </c>
      <c r="M282" s="57" t="str">
        <f>IF(AND(D282&lt;&gt;'Investissement PEE'!Z285,Synthèse!H282&lt;&gt;'Investissement PEE'!AA285),"Les montants répartis ne correspondent pas aux montants de prime de partage de la valeur et d'abondement dans l'onglet 'Investissement PEE'",IF(D282&lt;&gt;'Investissement PEE'!Z285,"Le montant réparti en prime de partage de la valeur ne correspond pas au montant total de PPV indiqué dans l'onglet 'Investissement PEE'",IF(H282&lt;&gt;'Investissement PEE'!AA285,"Le montant réparti ne correspond pas au montant total d'abondement indiqué dans l'onglet 'PEE'","")))</f>
        <v/>
      </c>
      <c r="N282" s="90" t="str">
        <f>IF(AND(E282&lt;&gt;'Investissement PER'!Z285,Synthèse!I282&lt;&gt;'Investissement PER'!AA285),"Les montants répartis ne correspondent pas aux montants de prime de partage de la valeur et d'abondement dans l'onglet 'Investissement PER'",IF(E282&lt;&gt;'Investissement PER'!Z285,"Le montant réparti en prime de partage de la valeur ne correspond pas au montant total de PPV indiqué dans l'onglet 'Investissement PER'",IF(I282&lt;&gt;'Investissement PER'!AA285,"Le montant réparti ne correspond pas au montant total d'abondement indiqué dans l'onglet 'Investissement PER’","")))</f>
        <v/>
      </c>
    </row>
    <row r="283" spans="1:14" x14ac:dyDescent="0.25">
      <c r="A283" s="58">
        <f>'Investissement PEE'!D286</f>
        <v>0</v>
      </c>
      <c r="B283" s="28">
        <f>'Investissement PEE'!F286</f>
        <v>0</v>
      </c>
      <c r="C283" s="48">
        <f>'Investissement PEE'!H286</f>
        <v>0</v>
      </c>
      <c r="D283" s="56">
        <f>SUM('Investissement PEE'!AD286+'Investissement PEE'!AG286+'Investissement PEE'!AJ286+'Investissement PEE'!AM286+'Investissement PEE'!AP286+'Investissement PEE'!AS286+'Investissement PEE'!AV286+'Investissement PEE'!AY286+'Investissement PEE'!BB286+'Investissement PEE'!BE286+'Investissement PEE'!BH286+'Investissement PEE'!BK286)</f>
        <v>0</v>
      </c>
      <c r="E283" s="49">
        <f>SUM('Investissement PER'!AG286+'Investissement PER'!AJ286+'Investissement PER'!AM286+'Investissement PER'!AP287+'Investissement PER'!AS286+'Investissement PER'!AV286+'Investissement PER'!AY286+'Investissement PER'!BB286+'Investissement PER'!BE286+'Investissement PER'!BH286+'Investissement PER'!BK286+'Investissement PER'!BN286+'Investissement PER'!AD286)</f>
        <v>0</v>
      </c>
      <c r="F283" s="271">
        <f t="shared" si="12"/>
        <v>0</v>
      </c>
      <c r="H283" s="47">
        <f>'Investissement PEE'!AE286+'Investissement PEE'!AH286+'Investissement PEE'!AK286+'Investissement PEE'!AN286+'Investissement PEE'!AQ286+'Investissement PEE'!AT286+'Investissement PEE'!AW286+'Investissement PEE'!AZ286+'Investissement PEE'!BC286+'Investissement PEE'!BF286+'Investissement PEE'!BI286+'Investissement PEE'!BL286</f>
        <v>0</v>
      </c>
      <c r="I283" s="50">
        <f>'Investissement PER'!BC286+'Investissement PER'!AZ286+'Investissement PER'!AW286+'Investissement PER'!AT286+'Investissement PER'!AQ287+'Investissement PER'!AN286+'Investissement PER'!AK286+'Investissement PER'!AH286+'Investissement PER'!BF286+'Investissement PER'!BI286+'Investissement PER'!BL286+'Investissement PER'!BO286+'Investissement PER'!AE286</f>
        <v>0</v>
      </c>
      <c r="J283" s="269">
        <f t="shared" si="13"/>
        <v>0</v>
      </c>
      <c r="L283" s="267">
        <f t="shared" si="14"/>
        <v>0</v>
      </c>
      <c r="M283" s="57" t="str">
        <f>IF(AND(D283&lt;&gt;'Investissement PEE'!Z286,Synthèse!H283&lt;&gt;'Investissement PEE'!AA286),"Les montants répartis ne correspondent pas aux montants de prime de partage de la valeur et d'abondement dans l'onglet 'Investissement PEE'",IF(D283&lt;&gt;'Investissement PEE'!Z286,"Le montant réparti en prime de partage de la valeur ne correspond pas au montant total de PPV indiqué dans l'onglet 'Investissement PEE'",IF(H283&lt;&gt;'Investissement PEE'!AA286,"Le montant réparti ne correspond pas au montant total d'abondement indiqué dans l'onglet 'PEE'","")))</f>
        <v/>
      </c>
      <c r="N283" s="90" t="str">
        <f>IF(AND(E283&lt;&gt;'Investissement PER'!Z286,Synthèse!I283&lt;&gt;'Investissement PER'!AA286),"Les montants répartis ne correspondent pas aux montants de prime de partage de la valeur et d'abondement dans l'onglet 'Investissement PER'",IF(E283&lt;&gt;'Investissement PER'!Z286,"Le montant réparti en prime de partage de la valeur ne correspond pas au montant total de PPV indiqué dans l'onglet 'Investissement PER'",IF(I283&lt;&gt;'Investissement PER'!AA286,"Le montant réparti ne correspond pas au montant total d'abondement indiqué dans l'onglet 'Investissement PER’","")))</f>
        <v/>
      </c>
    </row>
    <row r="284" spans="1:14" x14ac:dyDescent="0.25">
      <c r="A284" s="58">
        <f>'Investissement PEE'!D287</f>
        <v>0</v>
      </c>
      <c r="B284" s="28">
        <f>'Investissement PEE'!F287</f>
        <v>0</v>
      </c>
      <c r="C284" s="48">
        <f>'Investissement PEE'!H287</f>
        <v>0</v>
      </c>
      <c r="D284" s="56">
        <f>SUM('Investissement PEE'!AD287+'Investissement PEE'!AG287+'Investissement PEE'!AJ287+'Investissement PEE'!AM287+'Investissement PEE'!AP287+'Investissement PEE'!AS287+'Investissement PEE'!AV287+'Investissement PEE'!AY287+'Investissement PEE'!BB287+'Investissement PEE'!BE287+'Investissement PEE'!BH287+'Investissement PEE'!BK287)</f>
        <v>0</v>
      </c>
      <c r="E284" s="49">
        <f>SUM('Investissement PER'!AG287+'Investissement PER'!AJ287+'Investissement PER'!AM287+'Investissement PER'!AP288+'Investissement PER'!AS287+'Investissement PER'!AV287+'Investissement PER'!AY287+'Investissement PER'!BB287+'Investissement PER'!BE287+'Investissement PER'!BH287+'Investissement PER'!BK287+'Investissement PER'!BN287+'Investissement PER'!AD287)</f>
        <v>0</v>
      </c>
      <c r="F284" s="271">
        <f t="shared" si="12"/>
        <v>0</v>
      </c>
      <c r="H284" s="47">
        <f>'Investissement PEE'!AE287+'Investissement PEE'!AH287+'Investissement PEE'!AK287+'Investissement PEE'!AN287+'Investissement PEE'!AQ287+'Investissement PEE'!AT287+'Investissement PEE'!AW287+'Investissement PEE'!AZ287+'Investissement PEE'!BC287+'Investissement PEE'!BF287+'Investissement PEE'!BI287+'Investissement PEE'!BL287</f>
        <v>0</v>
      </c>
      <c r="I284" s="50">
        <f>'Investissement PER'!BC287+'Investissement PER'!AZ287+'Investissement PER'!AW287+'Investissement PER'!AT287+'Investissement PER'!AQ288+'Investissement PER'!AN287+'Investissement PER'!AK287+'Investissement PER'!AH287+'Investissement PER'!BF287+'Investissement PER'!BI287+'Investissement PER'!BL287+'Investissement PER'!BO287+'Investissement PER'!AE287</f>
        <v>0</v>
      </c>
      <c r="J284" s="269">
        <f t="shared" si="13"/>
        <v>0</v>
      </c>
      <c r="L284" s="267">
        <f t="shared" si="14"/>
        <v>0</v>
      </c>
      <c r="M284" s="57" t="str">
        <f>IF(AND(D284&lt;&gt;'Investissement PEE'!Z287,Synthèse!H284&lt;&gt;'Investissement PEE'!AA287),"Les montants répartis ne correspondent pas aux montants de prime de partage de la valeur et d'abondement dans l'onglet 'Investissement PEE'",IF(D284&lt;&gt;'Investissement PEE'!Z287,"Le montant réparti en prime de partage de la valeur ne correspond pas au montant total de PPV indiqué dans l'onglet 'Investissement PEE'",IF(H284&lt;&gt;'Investissement PEE'!AA287,"Le montant réparti ne correspond pas au montant total d'abondement indiqué dans l'onglet 'PEE'","")))</f>
        <v/>
      </c>
      <c r="N284" s="90" t="str">
        <f>IF(AND(E284&lt;&gt;'Investissement PER'!Z287,Synthèse!I284&lt;&gt;'Investissement PER'!AA287),"Les montants répartis ne correspondent pas aux montants de prime de partage de la valeur et d'abondement dans l'onglet 'Investissement PER'",IF(E284&lt;&gt;'Investissement PER'!Z287,"Le montant réparti en prime de partage de la valeur ne correspond pas au montant total de PPV indiqué dans l'onglet 'Investissement PER'",IF(I284&lt;&gt;'Investissement PER'!AA287,"Le montant réparti ne correspond pas au montant total d'abondement indiqué dans l'onglet 'Investissement PER’","")))</f>
        <v/>
      </c>
    </row>
    <row r="285" spans="1:14" x14ac:dyDescent="0.25">
      <c r="A285" s="58">
        <f>'Investissement PEE'!D288</f>
        <v>0</v>
      </c>
      <c r="B285" s="28">
        <f>'Investissement PEE'!F288</f>
        <v>0</v>
      </c>
      <c r="C285" s="48">
        <f>'Investissement PEE'!H288</f>
        <v>0</v>
      </c>
      <c r="D285" s="56">
        <f>SUM('Investissement PEE'!AD288+'Investissement PEE'!AG288+'Investissement PEE'!AJ288+'Investissement PEE'!AM288+'Investissement PEE'!AP288+'Investissement PEE'!AS288+'Investissement PEE'!AV288+'Investissement PEE'!AY288+'Investissement PEE'!BB288+'Investissement PEE'!BE288+'Investissement PEE'!BH288+'Investissement PEE'!BK288)</f>
        <v>0</v>
      </c>
      <c r="E285" s="49">
        <f>SUM('Investissement PER'!AG288+'Investissement PER'!AJ288+'Investissement PER'!AM288+'Investissement PER'!AP289+'Investissement PER'!AS288+'Investissement PER'!AV288+'Investissement PER'!AY288+'Investissement PER'!BB288+'Investissement PER'!BE288+'Investissement PER'!BH288+'Investissement PER'!BK288+'Investissement PER'!BN288+'Investissement PER'!AD288)</f>
        <v>0</v>
      </c>
      <c r="F285" s="271">
        <f t="shared" si="12"/>
        <v>0</v>
      </c>
      <c r="H285" s="47">
        <f>'Investissement PEE'!AE288+'Investissement PEE'!AH288+'Investissement PEE'!AK288+'Investissement PEE'!AN288+'Investissement PEE'!AQ288+'Investissement PEE'!AT288+'Investissement PEE'!AW288+'Investissement PEE'!AZ288+'Investissement PEE'!BC288+'Investissement PEE'!BF288+'Investissement PEE'!BI288+'Investissement PEE'!BL288</f>
        <v>0</v>
      </c>
      <c r="I285" s="50">
        <f>'Investissement PER'!BC288+'Investissement PER'!AZ288+'Investissement PER'!AW288+'Investissement PER'!AT288+'Investissement PER'!AQ289+'Investissement PER'!AN288+'Investissement PER'!AK288+'Investissement PER'!AH288+'Investissement PER'!BF288+'Investissement PER'!BI288+'Investissement PER'!BL288+'Investissement PER'!BO288+'Investissement PER'!AE288</f>
        <v>0</v>
      </c>
      <c r="J285" s="269">
        <f t="shared" si="13"/>
        <v>0</v>
      </c>
      <c r="L285" s="267">
        <f t="shared" si="14"/>
        <v>0</v>
      </c>
      <c r="M285" s="57" t="str">
        <f>IF(AND(D285&lt;&gt;'Investissement PEE'!Z288,Synthèse!H285&lt;&gt;'Investissement PEE'!AA288),"Les montants répartis ne correspondent pas aux montants de prime de partage de la valeur et d'abondement dans l'onglet 'Investissement PEE'",IF(D285&lt;&gt;'Investissement PEE'!Z288,"Le montant réparti en prime de partage de la valeur ne correspond pas au montant total de PPV indiqué dans l'onglet 'Investissement PEE'",IF(H285&lt;&gt;'Investissement PEE'!AA288,"Le montant réparti ne correspond pas au montant total d'abondement indiqué dans l'onglet 'PEE'","")))</f>
        <v/>
      </c>
      <c r="N285" s="90" t="str">
        <f>IF(AND(E285&lt;&gt;'Investissement PER'!Z288,Synthèse!I285&lt;&gt;'Investissement PER'!AA288),"Les montants répartis ne correspondent pas aux montants de prime de partage de la valeur et d'abondement dans l'onglet 'Investissement PER'",IF(E285&lt;&gt;'Investissement PER'!Z288,"Le montant réparti en prime de partage de la valeur ne correspond pas au montant total de PPV indiqué dans l'onglet 'Investissement PER'",IF(I285&lt;&gt;'Investissement PER'!AA288,"Le montant réparti ne correspond pas au montant total d'abondement indiqué dans l'onglet 'Investissement PER’","")))</f>
        <v/>
      </c>
    </row>
    <row r="286" spans="1:14" x14ac:dyDescent="0.25">
      <c r="A286" s="58">
        <f>'Investissement PEE'!D289</f>
        <v>0</v>
      </c>
      <c r="B286" s="28">
        <f>'Investissement PEE'!F289</f>
        <v>0</v>
      </c>
      <c r="C286" s="48">
        <f>'Investissement PEE'!H289</f>
        <v>0</v>
      </c>
      <c r="D286" s="56">
        <f>SUM('Investissement PEE'!AD289+'Investissement PEE'!AG289+'Investissement PEE'!AJ289+'Investissement PEE'!AM289+'Investissement PEE'!AP289+'Investissement PEE'!AS289+'Investissement PEE'!AV289+'Investissement PEE'!AY289+'Investissement PEE'!BB289+'Investissement PEE'!BE289+'Investissement PEE'!BH289+'Investissement PEE'!BK289)</f>
        <v>0</v>
      </c>
      <c r="E286" s="49">
        <f>SUM('Investissement PER'!AG289+'Investissement PER'!AJ289+'Investissement PER'!AM289+'Investissement PER'!AP290+'Investissement PER'!AS289+'Investissement PER'!AV289+'Investissement PER'!AY289+'Investissement PER'!BB289+'Investissement PER'!BE289+'Investissement PER'!BH289+'Investissement PER'!BK289+'Investissement PER'!BN289+'Investissement PER'!AD289)</f>
        <v>0</v>
      </c>
      <c r="F286" s="271">
        <f t="shared" si="12"/>
        <v>0</v>
      </c>
      <c r="H286" s="47">
        <f>'Investissement PEE'!AE289+'Investissement PEE'!AH289+'Investissement PEE'!AK289+'Investissement PEE'!AN289+'Investissement PEE'!AQ289+'Investissement PEE'!AT289+'Investissement PEE'!AW289+'Investissement PEE'!AZ289+'Investissement PEE'!BC289+'Investissement PEE'!BF289+'Investissement PEE'!BI289+'Investissement PEE'!BL289</f>
        <v>0</v>
      </c>
      <c r="I286" s="50">
        <f>'Investissement PER'!BC289+'Investissement PER'!AZ289+'Investissement PER'!AW289+'Investissement PER'!AT289+'Investissement PER'!AQ290+'Investissement PER'!AN289+'Investissement PER'!AK289+'Investissement PER'!AH289+'Investissement PER'!BF289+'Investissement PER'!BI289+'Investissement PER'!BL289+'Investissement PER'!BO289+'Investissement PER'!AE289</f>
        <v>0</v>
      </c>
      <c r="J286" s="269">
        <f t="shared" si="13"/>
        <v>0</v>
      </c>
      <c r="L286" s="267">
        <f t="shared" si="14"/>
        <v>0</v>
      </c>
      <c r="M286" s="57" t="str">
        <f>IF(AND(D286&lt;&gt;'Investissement PEE'!Z289,Synthèse!H286&lt;&gt;'Investissement PEE'!AA289),"Les montants répartis ne correspondent pas aux montants de prime de partage de la valeur et d'abondement dans l'onglet 'Investissement PEE'",IF(D286&lt;&gt;'Investissement PEE'!Z289,"Le montant réparti en prime de partage de la valeur ne correspond pas au montant total de PPV indiqué dans l'onglet 'Investissement PEE'",IF(H286&lt;&gt;'Investissement PEE'!AA289,"Le montant réparti ne correspond pas au montant total d'abondement indiqué dans l'onglet 'PEE'","")))</f>
        <v/>
      </c>
      <c r="N286" s="90" t="str">
        <f>IF(AND(E286&lt;&gt;'Investissement PER'!Z289,Synthèse!I286&lt;&gt;'Investissement PER'!AA289),"Les montants répartis ne correspondent pas aux montants de prime de partage de la valeur et d'abondement dans l'onglet 'Investissement PER'",IF(E286&lt;&gt;'Investissement PER'!Z289,"Le montant réparti en prime de partage de la valeur ne correspond pas au montant total de PPV indiqué dans l'onglet 'Investissement PER'",IF(I286&lt;&gt;'Investissement PER'!AA289,"Le montant réparti ne correspond pas au montant total d'abondement indiqué dans l'onglet 'Investissement PER’","")))</f>
        <v/>
      </c>
    </row>
    <row r="287" spans="1:14" x14ac:dyDescent="0.25">
      <c r="A287" s="58">
        <f>'Investissement PEE'!D290</f>
        <v>0</v>
      </c>
      <c r="B287" s="28">
        <f>'Investissement PEE'!F290</f>
        <v>0</v>
      </c>
      <c r="C287" s="48">
        <f>'Investissement PEE'!H290</f>
        <v>0</v>
      </c>
      <c r="D287" s="56">
        <f>SUM('Investissement PEE'!AD290+'Investissement PEE'!AG290+'Investissement PEE'!AJ290+'Investissement PEE'!AM290+'Investissement PEE'!AP290+'Investissement PEE'!AS290+'Investissement PEE'!AV290+'Investissement PEE'!AY290+'Investissement PEE'!BB290+'Investissement PEE'!BE290+'Investissement PEE'!BH290+'Investissement PEE'!BK290)</f>
        <v>0</v>
      </c>
      <c r="E287" s="49">
        <f>SUM('Investissement PER'!AG290+'Investissement PER'!AJ290+'Investissement PER'!AM290+'Investissement PER'!AP291+'Investissement PER'!AS290+'Investissement PER'!AV290+'Investissement PER'!AY290+'Investissement PER'!BB290+'Investissement PER'!BE290+'Investissement PER'!BH290+'Investissement PER'!BK290+'Investissement PER'!BN290+'Investissement PER'!AD290)</f>
        <v>0</v>
      </c>
      <c r="F287" s="271">
        <f t="shared" si="12"/>
        <v>0</v>
      </c>
      <c r="H287" s="47">
        <f>'Investissement PEE'!AE290+'Investissement PEE'!AH290+'Investissement PEE'!AK290+'Investissement PEE'!AN290+'Investissement PEE'!AQ290+'Investissement PEE'!AT290+'Investissement PEE'!AW290+'Investissement PEE'!AZ290+'Investissement PEE'!BC290+'Investissement PEE'!BF290+'Investissement PEE'!BI290+'Investissement PEE'!BL290</f>
        <v>0</v>
      </c>
      <c r="I287" s="50">
        <f>'Investissement PER'!BC290+'Investissement PER'!AZ290+'Investissement PER'!AW290+'Investissement PER'!AT290+'Investissement PER'!AQ291+'Investissement PER'!AN290+'Investissement PER'!AK290+'Investissement PER'!AH290+'Investissement PER'!BF290+'Investissement PER'!BI290+'Investissement PER'!BL290+'Investissement PER'!BO290+'Investissement PER'!AE290</f>
        <v>0</v>
      </c>
      <c r="J287" s="269">
        <f t="shared" si="13"/>
        <v>0</v>
      </c>
      <c r="L287" s="267">
        <f t="shared" si="14"/>
        <v>0</v>
      </c>
      <c r="M287" s="57" t="str">
        <f>IF(AND(D287&lt;&gt;'Investissement PEE'!Z290,Synthèse!H287&lt;&gt;'Investissement PEE'!AA290),"Les montants répartis ne correspondent pas aux montants de prime de partage de la valeur et d'abondement dans l'onglet 'Investissement PEE'",IF(D287&lt;&gt;'Investissement PEE'!Z290,"Le montant réparti en prime de partage de la valeur ne correspond pas au montant total de PPV indiqué dans l'onglet 'Investissement PEE'",IF(H287&lt;&gt;'Investissement PEE'!AA290,"Le montant réparti ne correspond pas au montant total d'abondement indiqué dans l'onglet 'PEE'","")))</f>
        <v/>
      </c>
      <c r="N287" s="90" t="str">
        <f>IF(AND(E287&lt;&gt;'Investissement PER'!Z290,Synthèse!I287&lt;&gt;'Investissement PER'!AA290),"Les montants répartis ne correspondent pas aux montants de prime de partage de la valeur et d'abondement dans l'onglet 'Investissement PER'",IF(E287&lt;&gt;'Investissement PER'!Z290,"Le montant réparti en prime de partage de la valeur ne correspond pas au montant total de PPV indiqué dans l'onglet 'Investissement PER'",IF(I287&lt;&gt;'Investissement PER'!AA290,"Le montant réparti ne correspond pas au montant total d'abondement indiqué dans l'onglet 'Investissement PER’","")))</f>
        <v/>
      </c>
    </row>
    <row r="288" spans="1:14" x14ac:dyDescent="0.25">
      <c r="A288" s="58">
        <f>'Investissement PEE'!D291</f>
        <v>0</v>
      </c>
      <c r="B288" s="28">
        <f>'Investissement PEE'!F291</f>
        <v>0</v>
      </c>
      <c r="C288" s="48">
        <f>'Investissement PEE'!H291</f>
        <v>0</v>
      </c>
      <c r="D288" s="56">
        <f>SUM('Investissement PEE'!AD291+'Investissement PEE'!AG291+'Investissement PEE'!AJ291+'Investissement PEE'!AM291+'Investissement PEE'!AP291+'Investissement PEE'!AS291+'Investissement PEE'!AV291+'Investissement PEE'!AY291+'Investissement PEE'!BB291+'Investissement PEE'!BE291+'Investissement PEE'!BH291+'Investissement PEE'!BK291)</f>
        <v>0</v>
      </c>
      <c r="E288" s="49">
        <f>SUM('Investissement PER'!AG291+'Investissement PER'!AJ291+'Investissement PER'!AM291+'Investissement PER'!AP292+'Investissement PER'!AS291+'Investissement PER'!AV291+'Investissement PER'!AY291+'Investissement PER'!BB291+'Investissement PER'!BE291+'Investissement PER'!BH291+'Investissement PER'!BK291+'Investissement PER'!BN291+'Investissement PER'!AD291)</f>
        <v>0</v>
      </c>
      <c r="F288" s="271">
        <f t="shared" si="12"/>
        <v>0</v>
      </c>
      <c r="H288" s="47">
        <f>'Investissement PEE'!AE291+'Investissement PEE'!AH291+'Investissement PEE'!AK291+'Investissement PEE'!AN291+'Investissement PEE'!AQ291+'Investissement PEE'!AT291+'Investissement PEE'!AW291+'Investissement PEE'!AZ291+'Investissement PEE'!BC291+'Investissement PEE'!BF291+'Investissement PEE'!BI291+'Investissement PEE'!BL291</f>
        <v>0</v>
      </c>
      <c r="I288" s="50">
        <f>'Investissement PER'!BC291+'Investissement PER'!AZ291+'Investissement PER'!AW291+'Investissement PER'!AT291+'Investissement PER'!AQ292+'Investissement PER'!AN291+'Investissement PER'!AK291+'Investissement PER'!AH291+'Investissement PER'!BF291+'Investissement PER'!BI291+'Investissement PER'!BL291+'Investissement PER'!BO291+'Investissement PER'!AE291</f>
        <v>0</v>
      </c>
      <c r="J288" s="269">
        <f t="shared" si="13"/>
        <v>0</v>
      </c>
      <c r="L288" s="267">
        <f t="shared" si="14"/>
        <v>0</v>
      </c>
      <c r="M288" s="57" t="str">
        <f>IF(AND(D288&lt;&gt;'Investissement PEE'!Z291,Synthèse!H288&lt;&gt;'Investissement PEE'!AA291),"Les montants répartis ne correspondent pas aux montants de prime de partage de la valeur et d'abondement dans l'onglet 'Investissement PEE'",IF(D288&lt;&gt;'Investissement PEE'!Z291,"Le montant réparti en prime de partage de la valeur ne correspond pas au montant total de PPV indiqué dans l'onglet 'Investissement PEE'",IF(H288&lt;&gt;'Investissement PEE'!AA291,"Le montant réparti ne correspond pas au montant total d'abondement indiqué dans l'onglet 'PEE'","")))</f>
        <v/>
      </c>
      <c r="N288" s="90" t="str">
        <f>IF(AND(E288&lt;&gt;'Investissement PER'!Z291,Synthèse!I288&lt;&gt;'Investissement PER'!AA291),"Les montants répartis ne correspondent pas aux montants de prime de partage de la valeur et d'abondement dans l'onglet 'Investissement PER'",IF(E288&lt;&gt;'Investissement PER'!Z291,"Le montant réparti en prime de partage de la valeur ne correspond pas au montant total de PPV indiqué dans l'onglet 'Investissement PER'",IF(I288&lt;&gt;'Investissement PER'!AA291,"Le montant réparti ne correspond pas au montant total d'abondement indiqué dans l'onglet 'Investissement PER’","")))</f>
        <v/>
      </c>
    </row>
    <row r="289" spans="1:14" x14ac:dyDescent="0.25">
      <c r="A289" s="58">
        <f>'Investissement PEE'!D292</f>
        <v>0</v>
      </c>
      <c r="B289" s="28">
        <f>'Investissement PEE'!F292</f>
        <v>0</v>
      </c>
      <c r="C289" s="48">
        <f>'Investissement PEE'!H292</f>
        <v>0</v>
      </c>
      <c r="D289" s="56">
        <f>SUM('Investissement PEE'!AD292+'Investissement PEE'!AG292+'Investissement PEE'!AJ292+'Investissement PEE'!AM292+'Investissement PEE'!AP292+'Investissement PEE'!AS292+'Investissement PEE'!AV292+'Investissement PEE'!AY292+'Investissement PEE'!BB292+'Investissement PEE'!BE292+'Investissement PEE'!BH292+'Investissement PEE'!BK292)</f>
        <v>0</v>
      </c>
      <c r="E289" s="49">
        <f>SUM('Investissement PER'!AG292+'Investissement PER'!AJ292+'Investissement PER'!AM292+'Investissement PER'!AP293+'Investissement PER'!AS292+'Investissement PER'!AV292+'Investissement PER'!AY292+'Investissement PER'!BB292+'Investissement PER'!BE292+'Investissement PER'!BH292+'Investissement PER'!BK292+'Investissement PER'!BN292+'Investissement PER'!AD292)</f>
        <v>0</v>
      </c>
      <c r="F289" s="271">
        <f t="shared" si="12"/>
        <v>0</v>
      </c>
      <c r="H289" s="47">
        <f>'Investissement PEE'!AE292+'Investissement PEE'!AH292+'Investissement PEE'!AK292+'Investissement PEE'!AN292+'Investissement PEE'!AQ292+'Investissement PEE'!AT292+'Investissement PEE'!AW292+'Investissement PEE'!AZ292+'Investissement PEE'!BC292+'Investissement PEE'!BF292+'Investissement PEE'!BI292+'Investissement PEE'!BL292</f>
        <v>0</v>
      </c>
      <c r="I289" s="50">
        <f>'Investissement PER'!BC292+'Investissement PER'!AZ292+'Investissement PER'!AW292+'Investissement PER'!AT292+'Investissement PER'!AQ293+'Investissement PER'!AN292+'Investissement PER'!AK292+'Investissement PER'!AH292+'Investissement PER'!BF292+'Investissement PER'!BI292+'Investissement PER'!BL292+'Investissement PER'!BO292+'Investissement PER'!AE292</f>
        <v>0</v>
      </c>
      <c r="J289" s="269">
        <f t="shared" si="13"/>
        <v>0</v>
      </c>
      <c r="L289" s="267">
        <f t="shared" si="14"/>
        <v>0</v>
      </c>
      <c r="M289" s="57" t="str">
        <f>IF(AND(D289&lt;&gt;'Investissement PEE'!Z292,Synthèse!H289&lt;&gt;'Investissement PEE'!AA292),"Les montants répartis ne correspondent pas aux montants de prime de partage de la valeur et d'abondement dans l'onglet 'Investissement PEE'",IF(D289&lt;&gt;'Investissement PEE'!Z292,"Le montant réparti en prime de partage de la valeur ne correspond pas au montant total de PPV indiqué dans l'onglet 'Investissement PEE'",IF(H289&lt;&gt;'Investissement PEE'!AA292,"Le montant réparti ne correspond pas au montant total d'abondement indiqué dans l'onglet 'PEE'","")))</f>
        <v/>
      </c>
      <c r="N289" s="90" t="str">
        <f>IF(AND(E289&lt;&gt;'Investissement PER'!Z292,Synthèse!I289&lt;&gt;'Investissement PER'!AA292),"Les montants répartis ne correspondent pas aux montants de prime de partage de la valeur et d'abondement dans l'onglet 'Investissement PER'",IF(E289&lt;&gt;'Investissement PER'!Z292,"Le montant réparti en prime de partage de la valeur ne correspond pas au montant total de PPV indiqué dans l'onglet 'Investissement PER'",IF(I289&lt;&gt;'Investissement PER'!AA292,"Le montant réparti ne correspond pas au montant total d'abondement indiqué dans l'onglet 'Investissement PER’","")))</f>
        <v/>
      </c>
    </row>
    <row r="290" spans="1:14" x14ac:dyDescent="0.25">
      <c r="A290" s="58">
        <f>'Investissement PEE'!D293</f>
        <v>0</v>
      </c>
      <c r="B290" s="28">
        <f>'Investissement PEE'!F293</f>
        <v>0</v>
      </c>
      <c r="C290" s="48">
        <f>'Investissement PEE'!H293</f>
        <v>0</v>
      </c>
      <c r="D290" s="56">
        <f>SUM('Investissement PEE'!AD293+'Investissement PEE'!AG293+'Investissement PEE'!AJ293+'Investissement PEE'!AM293+'Investissement PEE'!AP293+'Investissement PEE'!AS293+'Investissement PEE'!AV293+'Investissement PEE'!AY293+'Investissement PEE'!BB293+'Investissement PEE'!BE293+'Investissement PEE'!BH293+'Investissement PEE'!BK293)</f>
        <v>0</v>
      </c>
      <c r="E290" s="49">
        <f>SUM('Investissement PER'!AG293+'Investissement PER'!AJ293+'Investissement PER'!AM293+'Investissement PER'!AP294+'Investissement PER'!AS293+'Investissement PER'!AV293+'Investissement PER'!AY293+'Investissement PER'!BB293+'Investissement PER'!BE293+'Investissement PER'!BH293+'Investissement PER'!BK293+'Investissement PER'!BN293+'Investissement PER'!AD293)</f>
        <v>0</v>
      </c>
      <c r="F290" s="271">
        <f t="shared" si="12"/>
        <v>0</v>
      </c>
      <c r="H290" s="47">
        <f>'Investissement PEE'!AE293+'Investissement PEE'!AH293+'Investissement PEE'!AK293+'Investissement PEE'!AN293+'Investissement PEE'!AQ293+'Investissement PEE'!AT293+'Investissement PEE'!AW293+'Investissement PEE'!AZ293+'Investissement PEE'!BC293+'Investissement PEE'!BF293+'Investissement PEE'!BI293+'Investissement PEE'!BL293</f>
        <v>0</v>
      </c>
      <c r="I290" s="50">
        <f>'Investissement PER'!BC293+'Investissement PER'!AZ293+'Investissement PER'!AW293+'Investissement PER'!AT293+'Investissement PER'!AQ294+'Investissement PER'!AN293+'Investissement PER'!AK293+'Investissement PER'!AH293+'Investissement PER'!BF293+'Investissement PER'!BI293+'Investissement PER'!BL293+'Investissement PER'!BO293+'Investissement PER'!AE293</f>
        <v>0</v>
      </c>
      <c r="J290" s="269">
        <f t="shared" si="13"/>
        <v>0</v>
      </c>
      <c r="L290" s="267">
        <f t="shared" si="14"/>
        <v>0</v>
      </c>
      <c r="M290" s="57" t="str">
        <f>IF(AND(D290&lt;&gt;'Investissement PEE'!Z293,Synthèse!H290&lt;&gt;'Investissement PEE'!AA293),"Les montants répartis ne correspondent pas aux montants de prime de partage de la valeur et d'abondement dans l'onglet 'Investissement PEE'",IF(D290&lt;&gt;'Investissement PEE'!Z293,"Le montant réparti en prime de partage de la valeur ne correspond pas au montant total de PPV indiqué dans l'onglet 'Investissement PEE'",IF(H290&lt;&gt;'Investissement PEE'!AA293,"Le montant réparti ne correspond pas au montant total d'abondement indiqué dans l'onglet 'PEE'","")))</f>
        <v/>
      </c>
      <c r="N290" s="90" t="str">
        <f>IF(AND(E290&lt;&gt;'Investissement PER'!Z293,Synthèse!I290&lt;&gt;'Investissement PER'!AA293),"Les montants répartis ne correspondent pas aux montants de prime de partage de la valeur et d'abondement dans l'onglet 'Investissement PER'",IF(E290&lt;&gt;'Investissement PER'!Z293,"Le montant réparti en prime de partage de la valeur ne correspond pas au montant total de PPV indiqué dans l'onglet 'Investissement PER'",IF(I290&lt;&gt;'Investissement PER'!AA293,"Le montant réparti ne correspond pas au montant total d'abondement indiqué dans l'onglet 'Investissement PER’","")))</f>
        <v/>
      </c>
    </row>
    <row r="291" spans="1:14" x14ac:dyDescent="0.25">
      <c r="A291" s="58">
        <f>'Investissement PEE'!D294</f>
        <v>0</v>
      </c>
      <c r="B291" s="28">
        <f>'Investissement PEE'!F294</f>
        <v>0</v>
      </c>
      <c r="C291" s="48">
        <f>'Investissement PEE'!H294</f>
        <v>0</v>
      </c>
      <c r="D291" s="56">
        <f>SUM('Investissement PEE'!AD294+'Investissement PEE'!AG294+'Investissement PEE'!AJ294+'Investissement PEE'!AM294+'Investissement PEE'!AP294+'Investissement PEE'!AS294+'Investissement PEE'!AV294+'Investissement PEE'!AY294+'Investissement PEE'!BB294+'Investissement PEE'!BE294+'Investissement PEE'!BH294+'Investissement PEE'!BK294)</f>
        <v>0</v>
      </c>
      <c r="E291" s="49">
        <f>SUM('Investissement PER'!AG294+'Investissement PER'!AJ294+'Investissement PER'!AM294+'Investissement PER'!AP295+'Investissement PER'!AS294+'Investissement PER'!AV294+'Investissement PER'!AY294+'Investissement PER'!BB294+'Investissement PER'!BE294+'Investissement PER'!BH294+'Investissement PER'!BK294+'Investissement PER'!BN294+'Investissement PER'!AD294)</f>
        <v>0</v>
      </c>
      <c r="F291" s="271">
        <f t="shared" si="12"/>
        <v>0</v>
      </c>
      <c r="H291" s="47">
        <f>'Investissement PEE'!AE294+'Investissement PEE'!AH294+'Investissement PEE'!AK294+'Investissement PEE'!AN294+'Investissement PEE'!AQ294+'Investissement PEE'!AT294+'Investissement PEE'!AW294+'Investissement PEE'!AZ294+'Investissement PEE'!BC294+'Investissement PEE'!BF294+'Investissement PEE'!BI294+'Investissement PEE'!BL294</f>
        <v>0</v>
      </c>
      <c r="I291" s="50">
        <f>'Investissement PER'!BC294+'Investissement PER'!AZ294+'Investissement PER'!AW294+'Investissement PER'!AT294+'Investissement PER'!AQ295+'Investissement PER'!AN294+'Investissement PER'!AK294+'Investissement PER'!AH294+'Investissement PER'!BF294+'Investissement PER'!BI294+'Investissement PER'!BL294+'Investissement PER'!BO294+'Investissement PER'!AE294</f>
        <v>0</v>
      </c>
      <c r="J291" s="269">
        <f t="shared" si="13"/>
        <v>0</v>
      </c>
      <c r="L291" s="267">
        <f t="shared" si="14"/>
        <v>0</v>
      </c>
      <c r="M291" s="57" t="str">
        <f>IF(AND(D291&lt;&gt;'Investissement PEE'!Z294,Synthèse!H291&lt;&gt;'Investissement PEE'!AA294),"Les montants répartis ne correspondent pas aux montants de prime de partage de la valeur et d'abondement dans l'onglet 'Investissement PEE'",IF(D291&lt;&gt;'Investissement PEE'!Z294,"Le montant réparti en prime de partage de la valeur ne correspond pas au montant total de PPV indiqué dans l'onglet 'Investissement PEE'",IF(H291&lt;&gt;'Investissement PEE'!AA294,"Le montant réparti ne correspond pas au montant total d'abondement indiqué dans l'onglet 'PEE'","")))</f>
        <v/>
      </c>
      <c r="N291" s="90" t="str">
        <f>IF(AND(E291&lt;&gt;'Investissement PER'!Z294,Synthèse!I291&lt;&gt;'Investissement PER'!AA294),"Les montants répartis ne correspondent pas aux montants de prime de partage de la valeur et d'abondement dans l'onglet 'Investissement PER'",IF(E291&lt;&gt;'Investissement PER'!Z294,"Le montant réparti en prime de partage de la valeur ne correspond pas au montant total de PPV indiqué dans l'onglet 'Investissement PER'",IF(I291&lt;&gt;'Investissement PER'!AA294,"Le montant réparti ne correspond pas au montant total d'abondement indiqué dans l'onglet 'Investissement PER’","")))</f>
        <v/>
      </c>
    </row>
    <row r="292" spans="1:14" x14ac:dyDescent="0.25">
      <c r="A292" s="58">
        <f>'Investissement PEE'!D295</f>
        <v>0</v>
      </c>
      <c r="B292" s="28">
        <f>'Investissement PEE'!F295</f>
        <v>0</v>
      </c>
      <c r="C292" s="48">
        <f>'Investissement PEE'!H295</f>
        <v>0</v>
      </c>
      <c r="D292" s="56">
        <f>SUM('Investissement PEE'!AD295+'Investissement PEE'!AG295+'Investissement PEE'!AJ295+'Investissement PEE'!AM295+'Investissement PEE'!AP295+'Investissement PEE'!AS295+'Investissement PEE'!AV295+'Investissement PEE'!AY295+'Investissement PEE'!BB295+'Investissement PEE'!BE295+'Investissement PEE'!BH295+'Investissement PEE'!BK295)</f>
        <v>0</v>
      </c>
      <c r="E292" s="49">
        <f>SUM('Investissement PER'!AG295+'Investissement PER'!AJ295+'Investissement PER'!AM295+'Investissement PER'!AP296+'Investissement PER'!AS295+'Investissement PER'!AV295+'Investissement PER'!AY295+'Investissement PER'!BB295+'Investissement PER'!BE295+'Investissement PER'!BH295+'Investissement PER'!BK295+'Investissement PER'!BN295+'Investissement PER'!AD295)</f>
        <v>0</v>
      </c>
      <c r="F292" s="271">
        <f t="shared" si="12"/>
        <v>0</v>
      </c>
      <c r="H292" s="47">
        <f>'Investissement PEE'!AE295+'Investissement PEE'!AH295+'Investissement PEE'!AK295+'Investissement PEE'!AN295+'Investissement PEE'!AQ295+'Investissement PEE'!AT295+'Investissement PEE'!AW295+'Investissement PEE'!AZ295+'Investissement PEE'!BC295+'Investissement PEE'!BF295+'Investissement PEE'!BI295+'Investissement PEE'!BL295</f>
        <v>0</v>
      </c>
      <c r="I292" s="50">
        <f>'Investissement PER'!BC295+'Investissement PER'!AZ295+'Investissement PER'!AW295+'Investissement PER'!AT295+'Investissement PER'!AQ296+'Investissement PER'!AN295+'Investissement PER'!AK295+'Investissement PER'!AH295+'Investissement PER'!BF295+'Investissement PER'!BI295+'Investissement PER'!BL295+'Investissement PER'!BO295+'Investissement PER'!AE295</f>
        <v>0</v>
      </c>
      <c r="J292" s="269">
        <f t="shared" si="13"/>
        <v>0</v>
      </c>
      <c r="L292" s="267">
        <f t="shared" si="14"/>
        <v>0</v>
      </c>
      <c r="M292" s="57" t="str">
        <f>IF(AND(D292&lt;&gt;'Investissement PEE'!Z295,Synthèse!H292&lt;&gt;'Investissement PEE'!AA295),"Les montants répartis ne correspondent pas aux montants de prime de partage de la valeur et d'abondement dans l'onglet 'Investissement PEE'",IF(D292&lt;&gt;'Investissement PEE'!Z295,"Le montant réparti en prime de partage de la valeur ne correspond pas au montant total de PPV indiqué dans l'onglet 'Investissement PEE'",IF(H292&lt;&gt;'Investissement PEE'!AA295,"Le montant réparti ne correspond pas au montant total d'abondement indiqué dans l'onglet 'PEE'","")))</f>
        <v/>
      </c>
      <c r="N292" s="90" t="str">
        <f>IF(AND(E292&lt;&gt;'Investissement PER'!Z295,Synthèse!I292&lt;&gt;'Investissement PER'!AA295),"Les montants répartis ne correspondent pas aux montants de prime de partage de la valeur et d'abondement dans l'onglet 'Investissement PER'",IF(E292&lt;&gt;'Investissement PER'!Z295,"Le montant réparti en prime de partage de la valeur ne correspond pas au montant total de PPV indiqué dans l'onglet 'Investissement PER'",IF(I292&lt;&gt;'Investissement PER'!AA295,"Le montant réparti ne correspond pas au montant total d'abondement indiqué dans l'onglet 'Investissement PER’","")))</f>
        <v/>
      </c>
    </row>
    <row r="293" spans="1:14" x14ac:dyDescent="0.25">
      <c r="A293" s="58">
        <f>'Investissement PEE'!D296</f>
        <v>0</v>
      </c>
      <c r="B293" s="28">
        <f>'Investissement PEE'!F296</f>
        <v>0</v>
      </c>
      <c r="C293" s="48">
        <f>'Investissement PEE'!H296</f>
        <v>0</v>
      </c>
      <c r="D293" s="56">
        <f>SUM('Investissement PEE'!AD296+'Investissement PEE'!AG296+'Investissement PEE'!AJ296+'Investissement PEE'!AM296+'Investissement PEE'!AP296+'Investissement PEE'!AS296+'Investissement PEE'!AV296+'Investissement PEE'!AY296+'Investissement PEE'!BB296+'Investissement PEE'!BE296+'Investissement PEE'!BH296+'Investissement PEE'!BK296)</f>
        <v>0</v>
      </c>
      <c r="E293" s="49">
        <f>SUM('Investissement PER'!AG296+'Investissement PER'!AJ296+'Investissement PER'!AM296+'Investissement PER'!AP297+'Investissement PER'!AS296+'Investissement PER'!AV296+'Investissement PER'!AY296+'Investissement PER'!BB296+'Investissement PER'!BE296+'Investissement PER'!BH296+'Investissement PER'!BK296+'Investissement PER'!BN296+'Investissement PER'!AD296)</f>
        <v>0</v>
      </c>
      <c r="F293" s="271">
        <f t="shared" si="12"/>
        <v>0</v>
      </c>
      <c r="H293" s="47">
        <f>'Investissement PEE'!AE296+'Investissement PEE'!AH296+'Investissement PEE'!AK296+'Investissement PEE'!AN296+'Investissement PEE'!AQ296+'Investissement PEE'!AT296+'Investissement PEE'!AW296+'Investissement PEE'!AZ296+'Investissement PEE'!BC296+'Investissement PEE'!BF296+'Investissement PEE'!BI296+'Investissement PEE'!BL296</f>
        <v>0</v>
      </c>
      <c r="I293" s="50">
        <f>'Investissement PER'!BC296+'Investissement PER'!AZ296+'Investissement PER'!AW296+'Investissement PER'!AT296+'Investissement PER'!AQ297+'Investissement PER'!AN296+'Investissement PER'!AK296+'Investissement PER'!AH296+'Investissement PER'!BF296+'Investissement PER'!BI296+'Investissement PER'!BL296+'Investissement PER'!BO296+'Investissement PER'!AE296</f>
        <v>0</v>
      </c>
      <c r="J293" s="269">
        <f t="shared" si="13"/>
        <v>0</v>
      </c>
      <c r="L293" s="267">
        <f t="shared" si="14"/>
        <v>0</v>
      </c>
      <c r="M293" s="57" t="str">
        <f>IF(AND(D293&lt;&gt;'Investissement PEE'!Z296,Synthèse!H293&lt;&gt;'Investissement PEE'!AA296),"Les montants répartis ne correspondent pas aux montants de prime de partage de la valeur et d'abondement dans l'onglet 'Investissement PEE'",IF(D293&lt;&gt;'Investissement PEE'!Z296,"Le montant réparti en prime de partage de la valeur ne correspond pas au montant total de PPV indiqué dans l'onglet 'Investissement PEE'",IF(H293&lt;&gt;'Investissement PEE'!AA296,"Le montant réparti ne correspond pas au montant total d'abondement indiqué dans l'onglet 'PEE'","")))</f>
        <v/>
      </c>
      <c r="N293" s="90" t="str">
        <f>IF(AND(E293&lt;&gt;'Investissement PER'!Z296,Synthèse!I293&lt;&gt;'Investissement PER'!AA296),"Les montants répartis ne correspondent pas aux montants de prime de partage de la valeur et d'abondement dans l'onglet 'Investissement PER'",IF(E293&lt;&gt;'Investissement PER'!Z296,"Le montant réparti en prime de partage de la valeur ne correspond pas au montant total de PPV indiqué dans l'onglet 'Investissement PER'",IF(I293&lt;&gt;'Investissement PER'!AA296,"Le montant réparti ne correspond pas au montant total d'abondement indiqué dans l'onglet 'Investissement PER’","")))</f>
        <v/>
      </c>
    </row>
    <row r="294" spans="1:14" x14ac:dyDescent="0.25">
      <c r="A294" s="58">
        <f>'Investissement PEE'!D297</f>
        <v>0</v>
      </c>
      <c r="B294" s="28">
        <f>'Investissement PEE'!F297</f>
        <v>0</v>
      </c>
      <c r="C294" s="48">
        <f>'Investissement PEE'!H297</f>
        <v>0</v>
      </c>
      <c r="D294" s="56">
        <f>SUM('Investissement PEE'!AD297+'Investissement PEE'!AG297+'Investissement PEE'!AJ297+'Investissement PEE'!AM297+'Investissement PEE'!AP297+'Investissement PEE'!AS297+'Investissement PEE'!AV297+'Investissement PEE'!AY297+'Investissement PEE'!BB297+'Investissement PEE'!BE297+'Investissement PEE'!BH297+'Investissement PEE'!BK297)</f>
        <v>0</v>
      </c>
      <c r="E294" s="49">
        <f>SUM('Investissement PER'!AG297+'Investissement PER'!AJ297+'Investissement PER'!AM297+'Investissement PER'!AP298+'Investissement PER'!AS297+'Investissement PER'!AV297+'Investissement PER'!AY297+'Investissement PER'!BB297+'Investissement PER'!BE297+'Investissement PER'!BH297+'Investissement PER'!BK297+'Investissement PER'!BN297+'Investissement PER'!AD297)</f>
        <v>0</v>
      </c>
      <c r="F294" s="271">
        <f t="shared" ref="F294:F357" si="15">D294+E294</f>
        <v>0</v>
      </c>
      <c r="H294" s="47">
        <f>'Investissement PEE'!AE297+'Investissement PEE'!AH297+'Investissement PEE'!AK297+'Investissement PEE'!AN297+'Investissement PEE'!AQ297+'Investissement PEE'!AT297+'Investissement PEE'!AW297+'Investissement PEE'!AZ297+'Investissement PEE'!BC297+'Investissement PEE'!BF297+'Investissement PEE'!BI297+'Investissement PEE'!BL297</f>
        <v>0</v>
      </c>
      <c r="I294" s="50">
        <f>'Investissement PER'!BC297+'Investissement PER'!AZ297+'Investissement PER'!AW297+'Investissement PER'!AT297+'Investissement PER'!AQ298+'Investissement PER'!AN297+'Investissement PER'!AK297+'Investissement PER'!AH297+'Investissement PER'!BF297+'Investissement PER'!BI297+'Investissement PER'!BL297+'Investissement PER'!BO297+'Investissement PER'!AE297</f>
        <v>0</v>
      </c>
      <c r="J294" s="269">
        <f t="shared" ref="J294:J357" si="16">H294+I294</f>
        <v>0</v>
      </c>
      <c r="L294" s="267">
        <f t="shared" ref="L294:L357" si="17">F294+J294</f>
        <v>0</v>
      </c>
      <c r="M294" s="57" t="str">
        <f>IF(AND(D294&lt;&gt;'Investissement PEE'!Z297,Synthèse!H294&lt;&gt;'Investissement PEE'!AA297),"Les montants répartis ne correspondent pas aux montants de prime de partage de la valeur et d'abondement dans l'onglet 'Investissement PEE'",IF(D294&lt;&gt;'Investissement PEE'!Z297,"Le montant réparti en prime de partage de la valeur ne correspond pas au montant total de PPV indiqué dans l'onglet 'Investissement PEE'",IF(H294&lt;&gt;'Investissement PEE'!AA297,"Le montant réparti ne correspond pas au montant total d'abondement indiqué dans l'onglet 'PEE'","")))</f>
        <v/>
      </c>
      <c r="N294" s="90" t="str">
        <f>IF(AND(E294&lt;&gt;'Investissement PER'!Z297,Synthèse!I294&lt;&gt;'Investissement PER'!AA297),"Les montants répartis ne correspondent pas aux montants de prime de partage de la valeur et d'abondement dans l'onglet 'Investissement PER'",IF(E294&lt;&gt;'Investissement PER'!Z297,"Le montant réparti en prime de partage de la valeur ne correspond pas au montant total de PPV indiqué dans l'onglet 'Investissement PER'",IF(I294&lt;&gt;'Investissement PER'!AA297,"Le montant réparti ne correspond pas au montant total d'abondement indiqué dans l'onglet 'Investissement PER’","")))</f>
        <v/>
      </c>
    </row>
    <row r="295" spans="1:14" x14ac:dyDescent="0.25">
      <c r="A295" s="58">
        <f>'Investissement PEE'!D298</f>
        <v>0</v>
      </c>
      <c r="B295" s="28">
        <f>'Investissement PEE'!F298</f>
        <v>0</v>
      </c>
      <c r="C295" s="48">
        <f>'Investissement PEE'!H298</f>
        <v>0</v>
      </c>
      <c r="D295" s="56">
        <f>SUM('Investissement PEE'!AD298+'Investissement PEE'!AG298+'Investissement PEE'!AJ298+'Investissement PEE'!AM298+'Investissement PEE'!AP298+'Investissement PEE'!AS298+'Investissement PEE'!AV298+'Investissement PEE'!AY298+'Investissement PEE'!BB298+'Investissement PEE'!BE298+'Investissement PEE'!BH298+'Investissement PEE'!BK298)</f>
        <v>0</v>
      </c>
      <c r="E295" s="49">
        <f>SUM('Investissement PER'!AG298+'Investissement PER'!AJ298+'Investissement PER'!AM298+'Investissement PER'!AP299+'Investissement PER'!AS298+'Investissement PER'!AV298+'Investissement PER'!AY298+'Investissement PER'!BB298+'Investissement PER'!BE298+'Investissement PER'!BH298+'Investissement PER'!BK298+'Investissement PER'!BN298+'Investissement PER'!AD298)</f>
        <v>0</v>
      </c>
      <c r="F295" s="271">
        <f t="shared" si="15"/>
        <v>0</v>
      </c>
      <c r="H295" s="47">
        <f>'Investissement PEE'!AE298+'Investissement PEE'!AH298+'Investissement PEE'!AK298+'Investissement PEE'!AN298+'Investissement PEE'!AQ298+'Investissement PEE'!AT298+'Investissement PEE'!AW298+'Investissement PEE'!AZ298+'Investissement PEE'!BC298+'Investissement PEE'!BF298+'Investissement PEE'!BI298+'Investissement PEE'!BL298</f>
        <v>0</v>
      </c>
      <c r="I295" s="50">
        <f>'Investissement PER'!BC298+'Investissement PER'!AZ298+'Investissement PER'!AW298+'Investissement PER'!AT298+'Investissement PER'!AQ299+'Investissement PER'!AN298+'Investissement PER'!AK298+'Investissement PER'!AH298+'Investissement PER'!BF298+'Investissement PER'!BI298+'Investissement PER'!BL298+'Investissement PER'!BO298+'Investissement PER'!AE298</f>
        <v>0</v>
      </c>
      <c r="J295" s="269">
        <f t="shared" si="16"/>
        <v>0</v>
      </c>
      <c r="L295" s="267">
        <f t="shared" si="17"/>
        <v>0</v>
      </c>
      <c r="M295" s="57" t="str">
        <f>IF(AND(D295&lt;&gt;'Investissement PEE'!Z298,Synthèse!H295&lt;&gt;'Investissement PEE'!AA298),"Les montants répartis ne correspondent pas aux montants de prime de partage de la valeur et d'abondement dans l'onglet 'Investissement PEE'",IF(D295&lt;&gt;'Investissement PEE'!Z298,"Le montant réparti en prime de partage de la valeur ne correspond pas au montant total de PPV indiqué dans l'onglet 'Investissement PEE'",IF(H295&lt;&gt;'Investissement PEE'!AA298,"Le montant réparti ne correspond pas au montant total d'abondement indiqué dans l'onglet 'PEE'","")))</f>
        <v/>
      </c>
      <c r="N295" s="90" t="str">
        <f>IF(AND(E295&lt;&gt;'Investissement PER'!Z298,Synthèse!I295&lt;&gt;'Investissement PER'!AA298),"Les montants répartis ne correspondent pas aux montants de prime de partage de la valeur et d'abondement dans l'onglet 'Investissement PER'",IF(E295&lt;&gt;'Investissement PER'!Z298,"Le montant réparti en prime de partage de la valeur ne correspond pas au montant total de PPV indiqué dans l'onglet 'Investissement PER'",IF(I295&lt;&gt;'Investissement PER'!AA298,"Le montant réparti ne correspond pas au montant total d'abondement indiqué dans l'onglet 'Investissement PER’","")))</f>
        <v/>
      </c>
    </row>
    <row r="296" spans="1:14" x14ac:dyDescent="0.25">
      <c r="A296" s="58">
        <f>'Investissement PEE'!D299</f>
        <v>0</v>
      </c>
      <c r="B296" s="28">
        <f>'Investissement PEE'!F299</f>
        <v>0</v>
      </c>
      <c r="C296" s="48">
        <f>'Investissement PEE'!H299</f>
        <v>0</v>
      </c>
      <c r="D296" s="56">
        <f>SUM('Investissement PEE'!AD299+'Investissement PEE'!AG299+'Investissement PEE'!AJ299+'Investissement PEE'!AM299+'Investissement PEE'!AP299+'Investissement PEE'!AS299+'Investissement PEE'!AV299+'Investissement PEE'!AY299+'Investissement PEE'!BB299+'Investissement PEE'!BE299+'Investissement PEE'!BH299+'Investissement PEE'!BK299)</f>
        <v>0</v>
      </c>
      <c r="E296" s="49">
        <f>SUM('Investissement PER'!AG299+'Investissement PER'!AJ299+'Investissement PER'!AM299+'Investissement PER'!AP300+'Investissement PER'!AS299+'Investissement PER'!AV299+'Investissement PER'!AY299+'Investissement PER'!BB299+'Investissement PER'!BE299+'Investissement PER'!BH299+'Investissement PER'!BK299+'Investissement PER'!BN299+'Investissement PER'!AD299)</f>
        <v>0</v>
      </c>
      <c r="F296" s="271">
        <f t="shared" si="15"/>
        <v>0</v>
      </c>
      <c r="H296" s="47">
        <f>'Investissement PEE'!AE299+'Investissement PEE'!AH299+'Investissement PEE'!AK299+'Investissement PEE'!AN299+'Investissement PEE'!AQ299+'Investissement PEE'!AT299+'Investissement PEE'!AW299+'Investissement PEE'!AZ299+'Investissement PEE'!BC299+'Investissement PEE'!BF299+'Investissement PEE'!BI299+'Investissement PEE'!BL299</f>
        <v>0</v>
      </c>
      <c r="I296" s="50">
        <f>'Investissement PER'!BC299+'Investissement PER'!AZ299+'Investissement PER'!AW299+'Investissement PER'!AT299+'Investissement PER'!AQ300+'Investissement PER'!AN299+'Investissement PER'!AK299+'Investissement PER'!AH299+'Investissement PER'!BF299+'Investissement PER'!BI299+'Investissement PER'!BL299+'Investissement PER'!BO299+'Investissement PER'!AE299</f>
        <v>0</v>
      </c>
      <c r="J296" s="269">
        <f t="shared" si="16"/>
        <v>0</v>
      </c>
      <c r="L296" s="267">
        <f t="shared" si="17"/>
        <v>0</v>
      </c>
      <c r="M296" s="57" t="str">
        <f>IF(AND(D296&lt;&gt;'Investissement PEE'!Z299,Synthèse!H296&lt;&gt;'Investissement PEE'!AA299),"Les montants répartis ne correspondent pas aux montants de prime de partage de la valeur et d'abondement dans l'onglet 'Investissement PEE'",IF(D296&lt;&gt;'Investissement PEE'!Z299,"Le montant réparti en prime de partage de la valeur ne correspond pas au montant total de PPV indiqué dans l'onglet 'Investissement PEE'",IF(H296&lt;&gt;'Investissement PEE'!AA299,"Le montant réparti ne correspond pas au montant total d'abondement indiqué dans l'onglet 'PEE'","")))</f>
        <v/>
      </c>
      <c r="N296" s="90" t="str">
        <f>IF(AND(E296&lt;&gt;'Investissement PER'!Z299,Synthèse!I296&lt;&gt;'Investissement PER'!AA299),"Les montants répartis ne correspondent pas aux montants de prime de partage de la valeur et d'abondement dans l'onglet 'Investissement PER'",IF(E296&lt;&gt;'Investissement PER'!Z299,"Le montant réparti en prime de partage de la valeur ne correspond pas au montant total de PPV indiqué dans l'onglet 'Investissement PER'",IF(I296&lt;&gt;'Investissement PER'!AA299,"Le montant réparti ne correspond pas au montant total d'abondement indiqué dans l'onglet 'Investissement PER’","")))</f>
        <v/>
      </c>
    </row>
    <row r="297" spans="1:14" x14ac:dyDescent="0.25">
      <c r="A297" s="58">
        <f>'Investissement PEE'!D300</f>
        <v>0</v>
      </c>
      <c r="B297" s="28">
        <f>'Investissement PEE'!F300</f>
        <v>0</v>
      </c>
      <c r="C297" s="48">
        <f>'Investissement PEE'!H300</f>
        <v>0</v>
      </c>
      <c r="D297" s="56">
        <f>SUM('Investissement PEE'!AD300+'Investissement PEE'!AG300+'Investissement PEE'!AJ300+'Investissement PEE'!AM300+'Investissement PEE'!AP300+'Investissement PEE'!AS300+'Investissement PEE'!AV300+'Investissement PEE'!AY300+'Investissement PEE'!BB300+'Investissement PEE'!BE300+'Investissement PEE'!BH300+'Investissement PEE'!BK300)</f>
        <v>0</v>
      </c>
      <c r="E297" s="49">
        <f>SUM('Investissement PER'!AG300+'Investissement PER'!AJ300+'Investissement PER'!AM300+'Investissement PER'!AP301+'Investissement PER'!AS300+'Investissement PER'!AV300+'Investissement PER'!AY300+'Investissement PER'!BB300+'Investissement PER'!BE300+'Investissement PER'!BH300+'Investissement PER'!BK300+'Investissement PER'!BN300+'Investissement PER'!AD300)</f>
        <v>0</v>
      </c>
      <c r="F297" s="271">
        <f t="shared" si="15"/>
        <v>0</v>
      </c>
      <c r="H297" s="47">
        <f>'Investissement PEE'!AE300+'Investissement PEE'!AH300+'Investissement PEE'!AK300+'Investissement PEE'!AN300+'Investissement PEE'!AQ300+'Investissement PEE'!AT300+'Investissement PEE'!AW300+'Investissement PEE'!AZ300+'Investissement PEE'!BC300+'Investissement PEE'!BF300+'Investissement PEE'!BI300+'Investissement PEE'!BL300</f>
        <v>0</v>
      </c>
      <c r="I297" s="50">
        <f>'Investissement PER'!BC300+'Investissement PER'!AZ300+'Investissement PER'!AW300+'Investissement PER'!AT300+'Investissement PER'!AQ301+'Investissement PER'!AN300+'Investissement PER'!AK300+'Investissement PER'!AH300+'Investissement PER'!BF300+'Investissement PER'!BI300+'Investissement PER'!BL300+'Investissement PER'!BO300+'Investissement PER'!AE300</f>
        <v>0</v>
      </c>
      <c r="J297" s="269">
        <f t="shared" si="16"/>
        <v>0</v>
      </c>
      <c r="L297" s="267">
        <f t="shared" si="17"/>
        <v>0</v>
      </c>
      <c r="M297" s="57" t="str">
        <f>IF(AND(D297&lt;&gt;'Investissement PEE'!Z300,Synthèse!H297&lt;&gt;'Investissement PEE'!AA300),"Les montants répartis ne correspondent pas aux montants de prime de partage de la valeur et d'abondement dans l'onglet 'Investissement PEE'",IF(D297&lt;&gt;'Investissement PEE'!Z300,"Le montant réparti en prime de partage de la valeur ne correspond pas au montant total de PPV indiqué dans l'onglet 'Investissement PEE'",IF(H297&lt;&gt;'Investissement PEE'!AA300,"Le montant réparti ne correspond pas au montant total d'abondement indiqué dans l'onglet 'PEE'","")))</f>
        <v/>
      </c>
      <c r="N297" s="90" t="str">
        <f>IF(AND(E297&lt;&gt;'Investissement PER'!Z300,Synthèse!I297&lt;&gt;'Investissement PER'!AA300),"Les montants répartis ne correspondent pas aux montants de prime de partage de la valeur et d'abondement dans l'onglet 'Investissement PER'",IF(E297&lt;&gt;'Investissement PER'!Z300,"Le montant réparti en prime de partage de la valeur ne correspond pas au montant total de PPV indiqué dans l'onglet 'Investissement PER'",IF(I297&lt;&gt;'Investissement PER'!AA300,"Le montant réparti ne correspond pas au montant total d'abondement indiqué dans l'onglet 'Investissement PER’","")))</f>
        <v/>
      </c>
    </row>
    <row r="298" spans="1:14" x14ac:dyDescent="0.25">
      <c r="A298" s="58">
        <f>'Investissement PEE'!D301</f>
        <v>0</v>
      </c>
      <c r="B298" s="28">
        <f>'Investissement PEE'!F301</f>
        <v>0</v>
      </c>
      <c r="C298" s="48">
        <f>'Investissement PEE'!H301</f>
        <v>0</v>
      </c>
      <c r="D298" s="56">
        <f>SUM('Investissement PEE'!AD301+'Investissement PEE'!AG301+'Investissement PEE'!AJ301+'Investissement PEE'!AM301+'Investissement PEE'!AP301+'Investissement PEE'!AS301+'Investissement PEE'!AV301+'Investissement PEE'!AY301+'Investissement PEE'!BB301+'Investissement PEE'!BE301+'Investissement PEE'!BH301+'Investissement PEE'!BK301)</f>
        <v>0</v>
      </c>
      <c r="E298" s="49">
        <f>SUM('Investissement PER'!AG301+'Investissement PER'!AJ301+'Investissement PER'!AM301+'Investissement PER'!AP302+'Investissement PER'!AS301+'Investissement PER'!AV301+'Investissement PER'!AY301+'Investissement PER'!BB301+'Investissement PER'!BE301+'Investissement PER'!BH301+'Investissement PER'!BK301+'Investissement PER'!BN301+'Investissement PER'!AD301)</f>
        <v>0</v>
      </c>
      <c r="F298" s="271">
        <f t="shared" si="15"/>
        <v>0</v>
      </c>
      <c r="H298" s="47">
        <f>'Investissement PEE'!AE301+'Investissement PEE'!AH301+'Investissement PEE'!AK301+'Investissement PEE'!AN301+'Investissement PEE'!AQ301+'Investissement PEE'!AT301+'Investissement PEE'!AW301+'Investissement PEE'!AZ301+'Investissement PEE'!BC301+'Investissement PEE'!BF301+'Investissement PEE'!BI301+'Investissement PEE'!BL301</f>
        <v>0</v>
      </c>
      <c r="I298" s="50">
        <f>'Investissement PER'!BC301+'Investissement PER'!AZ301+'Investissement PER'!AW301+'Investissement PER'!AT301+'Investissement PER'!AQ302+'Investissement PER'!AN301+'Investissement PER'!AK301+'Investissement PER'!AH301+'Investissement PER'!BF301+'Investissement PER'!BI301+'Investissement PER'!BL301+'Investissement PER'!BO301+'Investissement PER'!AE301</f>
        <v>0</v>
      </c>
      <c r="J298" s="269">
        <f t="shared" si="16"/>
        <v>0</v>
      </c>
      <c r="L298" s="267">
        <f t="shared" si="17"/>
        <v>0</v>
      </c>
      <c r="M298" s="57" t="str">
        <f>IF(AND(D298&lt;&gt;'Investissement PEE'!Z301,Synthèse!H298&lt;&gt;'Investissement PEE'!AA301),"Les montants répartis ne correspondent pas aux montants de prime de partage de la valeur et d'abondement dans l'onglet 'Investissement PEE'",IF(D298&lt;&gt;'Investissement PEE'!Z301,"Le montant réparti en prime de partage de la valeur ne correspond pas au montant total de PPV indiqué dans l'onglet 'Investissement PEE'",IF(H298&lt;&gt;'Investissement PEE'!AA301,"Le montant réparti ne correspond pas au montant total d'abondement indiqué dans l'onglet 'PEE'","")))</f>
        <v/>
      </c>
      <c r="N298" s="90" t="str">
        <f>IF(AND(E298&lt;&gt;'Investissement PER'!Z301,Synthèse!I298&lt;&gt;'Investissement PER'!AA301),"Les montants répartis ne correspondent pas aux montants de prime de partage de la valeur et d'abondement dans l'onglet 'Investissement PER'",IF(E298&lt;&gt;'Investissement PER'!Z301,"Le montant réparti en prime de partage de la valeur ne correspond pas au montant total de PPV indiqué dans l'onglet 'Investissement PER'",IF(I298&lt;&gt;'Investissement PER'!AA301,"Le montant réparti ne correspond pas au montant total d'abondement indiqué dans l'onglet 'Investissement PER’","")))</f>
        <v/>
      </c>
    </row>
    <row r="299" spans="1:14" x14ac:dyDescent="0.25">
      <c r="A299" s="58">
        <f>'Investissement PEE'!D302</f>
        <v>0</v>
      </c>
      <c r="B299" s="28">
        <f>'Investissement PEE'!F302</f>
        <v>0</v>
      </c>
      <c r="C299" s="48">
        <f>'Investissement PEE'!H302</f>
        <v>0</v>
      </c>
      <c r="D299" s="56">
        <f>SUM('Investissement PEE'!AD302+'Investissement PEE'!AG302+'Investissement PEE'!AJ302+'Investissement PEE'!AM302+'Investissement PEE'!AP302+'Investissement PEE'!AS302+'Investissement PEE'!AV302+'Investissement PEE'!AY302+'Investissement PEE'!BB302+'Investissement PEE'!BE302+'Investissement PEE'!BH302+'Investissement PEE'!BK302)</f>
        <v>0</v>
      </c>
      <c r="E299" s="49">
        <f>SUM('Investissement PER'!AG302+'Investissement PER'!AJ302+'Investissement PER'!AM302+'Investissement PER'!AP303+'Investissement PER'!AS302+'Investissement PER'!AV302+'Investissement PER'!AY302+'Investissement PER'!BB302+'Investissement PER'!BE302+'Investissement PER'!BH302+'Investissement PER'!BK302+'Investissement PER'!BN302+'Investissement PER'!AD302)</f>
        <v>0</v>
      </c>
      <c r="F299" s="271">
        <f t="shared" si="15"/>
        <v>0</v>
      </c>
      <c r="H299" s="47">
        <f>'Investissement PEE'!AE302+'Investissement PEE'!AH302+'Investissement PEE'!AK302+'Investissement PEE'!AN302+'Investissement PEE'!AQ302+'Investissement PEE'!AT302+'Investissement PEE'!AW302+'Investissement PEE'!AZ302+'Investissement PEE'!BC302+'Investissement PEE'!BF302+'Investissement PEE'!BI302+'Investissement PEE'!BL302</f>
        <v>0</v>
      </c>
      <c r="I299" s="50">
        <f>'Investissement PER'!BC302+'Investissement PER'!AZ302+'Investissement PER'!AW302+'Investissement PER'!AT302+'Investissement PER'!AQ303+'Investissement PER'!AN302+'Investissement PER'!AK302+'Investissement PER'!AH302+'Investissement PER'!BF302+'Investissement PER'!BI302+'Investissement PER'!BL302+'Investissement PER'!BO302+'Investissement PER'!AE302</f>
        <v>0</v>
      </c>
      <c r="J299" s="269">
        <f t="shared" si="16"/>
        <v>0</v>
      </c>
      <c r="L299" s="267">
        <f t="shared" si="17"/>
        <v>0</v>
      </c>
      <c r="M299" s="57" t="str">
        <f>IF(AND(D299&lt;&gt;'Investissement PEE'!Z302,Synthèse!H299&lt;&gt;'Investissement PEE'!AA302),"Les montants répartis ne correspondent pas aux montants de prime de partage de la valeur et d'abondement dans l'onglet 'Investissement PEE'",IF(D299&lt;&gt;'Investissement PEE'!Z302,"Le montant réparti en prime de partage de la valeur ne correspond pas au montant total de PPV indiqué dans l'onglet 'Investissement PEE'",IF(H299&lt;&gt;'Investissement PEE'!AA302,"Le montant réparti ne correspond pas au montant total d'abondement indiqué dans l'onglet 'PEE'","")))</f>
        <v/>
      </c>
      <c r="N299" s="90" t="str">
        <f>IF(AND(E299&lt;&gt;'Investissement PER'!Z302,Synthèse!I299&lt;&gt;'Investissement PER'!AA302),"Les montants répartis ne correspondent pas aux montants de prime de partage de la valeur et d'abondement dans l'onglet 'Investissement PER'",IF(E299&lt;&gt;'Investissement PER'!Z302,"Le montant réparti en prime de partage de la valeur ne correspond pas au montant total de PPV indiqué dans l'onglet 'Investissement PER'",IF(I299&lt;&gt;'Investissement PER'!AA302,"Le montant réparti ne correspond pas au montant total d'abondement indiqué dans l'onglet 'Investissement PER’","")))</f>
        <v/>
      </c>
    </row>
    <row r="300" spans="1:14" x14ac:dyDescent="0.25">
      <c r="A300" s="58">
        <f>'Investissement PEE'!D303</f>
        <v>0</v>
      </c>
      <c r="B300" s="28">
        <f>'Investissement PEE'!F303</f>
        <v>0</v>
      </c>
      <c r="C300" s="48">
        <f>'Investissement PEE'!H303</f>
        <v>0</v>
      </c>
      <c r="D300" s="56">
        <f>SUM('Investissement PEE'!AD303+'Investissement PEE'!AG303+'Investissement PEE'!AJ303+'Investissement PEE'!AM303+'Investissement PEE'!AP303+'Investissement PEE'!AS303+'Investissement PEE'!AV303+'Investissement PEE'!AY303+'Investissement PEE'!BB303+'Investissement PEE'!BE303+'Investissement PEE'!BH303+'Investissement PEE'!BK303)</f>
        <v>0</v>
      </c>
      <c r="E300" s="49">
        <f>SUM('Investissement PER'!AG303+'Investissement PER'!AJ303+'Investissement PER'!AM303+'Investissement PER'!AP304+'Investissement PER'!AS303+'Investissement PER'!AV303+'Investissement PER'!AY303+'Investissement PER'!BB303+'Investissement PER'!BE303+'Investissement PER'!BH303+'Investissement PER'!BK303+'Investissement PER'!BN303+'Investissement PER'!AD303)</f>
        <v>0</v>
      </c>
      <c r="F300" s="271">
        <f t="shared" si="15"/>
        <v>0</v>
      </c>
      <c r="H300" s="47">
        <f>'Investissement PEE'!AE303+'Investissement PEE'!AH303+'Investissement PEE'!AK303+'Investissement PEE'!AN303+'Investissement PEE'!AQ303+'Investissement PEE'!AT303+'Investissement PEE'!AW303+'Investissement PEE'!AZ303+'Investissement PEE'!BC303+'Investissement PEE'!BF303+'Investissement PEE'!BI303+'Investissement PEE'!BL303</f>
        <v>0</v>
      </c>
      <c r="I300" s="50">
        <f>'Investissement PER'!BC303+'Investissement PER'!AZ303+'Investissement PER'!AW303+'Investissement PER'!AT303+'Investissement PER'!AQ304+'Investissement PER'!AN303+'Investissement PER'!AK303+'Investissement PER'!AH303+'Investissement PER'!BF303+'Investissement PER'!BI303+'Investissement PER'!BL303+'Investissement PER'!BO303+'Investissement PER'!AE303</f>
        <v>0</v>
      </c>
      <c r="J300" s="269">
        <f t="shared" si="16"/>
        <v>0</v>
      </c>
      <c r="L300" s="267">
        <f t="shared" si="17"/>
        <v>0</v>
      </c>
      <c r="M300" s="57" t="str">
        <f>IF(AND(D300&lt;&gt;'Investissement PEE'!Z303,Synthèse!H300&lt;&gt;'Investissement PEE'!AA303),"Les montants répartis ne correspondent pas aux montants de prime de partage de la valeur et d'abondement dans l'onglet 'Investissement PEE'",IF(D300&lt;&gt;'Investissement PEE'!Z303,"Le montant réparti en prime de partage de la valeur ne correspond pas au montant total de PPV indiqué dans l'onglet 'Investissement PEE'",IF(H300&lt;&gt;'Investissement PEE'!AA303,"Le montant réparti ne correspond pas au montant total d'abondement indiqué dans l'onglet 'PEE'","")))</f>
        <v/>
      </c>
      <c r="N300" s="90" t="str">
        <f>IF(AND(E300&lt;&gt;'Investissement PER'!Z303,Synthèse!I300&lt;&gt;'Investissement PER'!AA303),"Les montants répartis ne correspondent pas aux montants de prime de partage de la valeur et d'abondement dans l'onglet 'Investissement PER'",IF(E300&lt;&gt;'Investissement PER'!Z303,"Le montant réparti en prime de partage de la valeur ne correspond pas au montant total de PPV indiqué dans l'onglet 'Investissement PER'",IF(I300&lt;&gt;'Investissement PER'!AA303,"Le montant réparti ne correspond pas au montant total d'abondement indiqué dans l'onglet 'Investissement PER’","")))</f>
        <v/>
      </c>
    </row>
    <row r="301" spans="1:14" x14ac:dyDescent="0.25">
      <c r="A301" s="58">
        <f>'Investissement PEE'!D304</f>
        <v>0</v>
      </c>
      <c r="B301" s="28">
        <f>'Investissement PEE'!F304</f>
        <v>0</v>
      </c>
      <c r="C301" s="48">
        <f>'Investissement PEE'!H304</f>
        <v>0</v>
      </c>
      <c r="D301" s="56">
        <f>SUM('Investissement PEE'!AD304+'Investissement PEE'!AG304+'Investissement PEE'!AJ304+'Investissement PEE'!AM304+'Investissement PEE'!AP304+'Investissement PEE'!AS304+'Investissement PEE'!AV304+'Investissement PEE'!AY304+'Investissement PEE'!BB304+'Investissement PEE'!BE304+'Investissement PEE'!BH304+'Investissement PEE'!BK304)</f>
        <v>0</v>
      </c>
      <c r="E301" s="49">
        <f>SUM('Investissement PER'!AG304+'Investissement PER'!AJ304+'Investissement PER'!AM304+'Investissement PER'!AP305+'Investissement PER'!AS304+'Investissement PER'!AV304+'Investissement PER'!AY304+'Investissement PER'!BB304+'Investissement PER'!BE304+'Investissement PER'!BH304+'Investissement PER'!BK304+'Investissement PER'!BN304+'Investissement PER'!AD304)</f>
        <v>0</v>
      </c>
      <c r="F301" s="271">
        <f t="shared" si="15"/>
        <v>0</v>
      </c>
      <c r="H301" s="47">
        <f>'Investissement PEE'!AE304+'Investissement PEE'!AH304+'Investissement PEE'!AK304+'Investissement PEE'!AN304+'Investissement PEE'!AQ304+'Investissement PEE'!AT304+'Investissement PEE'!AW304+'Investissement PEE'!AZ304+'Investissement PEE'!BC304+'Investissement PEE'!BF304+'Investissement PEE'!BI304+'Investissement PEE'!BL304</f>
        <v>0</v>
      </c>
      <c r="I301" s="50">
        <f>'Investissement PER'!BC304+'Investissement PER'!AZ304+'Investissement PER'!AW304+'Investissement PER'!AT304+'Investissement PER'!AQ305+'Investissement PER'!AN304+'Investissement PER'!AK304+'Investissement PER'!AH304+'Investissement PER'!BF304+'Investissement PER'!BI304+'Investissement PER'!BL304+'Investissement PER'!BO304+'Investissement PER'!AE304</f>
        <v>0</v>
      </c>
      <c r="J301" s="269">
        <f t="shared" si="16"/>
        <v>0</v>
      </c>
      <c r="L301" s="267">
        <f t="shared" si="17"/>
        <v>0</v>
      </c>
      <c r="M301" s="57" t="str">
        <f>IF(AND(D301&lt;&gt;'Investissement PEE'!Z304,Synthèse!H301&lt;&gt;'Investissement PEE'!AA304),"Les montants répartis ne correspondent pas aux montants de prime de partage de la valeur et d'abondement dans l'onglet 'Investissement PEE'",IF(D301&lt;&gt;'Investissement PEE'!Z304,"Le montant réparti en prime de partage de la valeur ne correspond pas au montant total de PPV indiqué dans l'onglet 'Investissement PEE'",IF(H301&lt;&gt;'Investissement PEE'!AA304,"Le montant réparti ne correspond pas au montant total d'abondement indiqué dans l'onglet 'PEE'","")))</f>
        <v/>
      </c>
      <c r="N301" s="90" t="str">
        <f>IF(AND(E301&lt;&gt;'Investissement PER'!Z304,Synthèse!I301&lt;&gt;'Investissement PER'!AA304),"Les montants répartis ne correspondent pas aux montants de prime de partage de la valeur et d'abondement dans l'onglet 'Investissement PER'",IF(E301&lt;&gt;'Investissement PER'!Z304,"Le montant réparti en prime de partage de la valeur ne correspond pas au montant total de PPV indiqué dans l'onglet 'Investissement PER'",IF(I301&lt;&gt;'Investissement PER'!AA304,"Le montant réparti ne correspond pas au montant total d'abondement indiqué dans l'onglet 'Investissement PER’","")))</f>
        <v/>
      </c>
    </row>
    <row r="302" spans="1:14" x14ac:dyDescent="0.25">
      <c r="A302" s="58">
        <f>'Investissement PEE'!D305</f>
        <v>0</v>
      </c>
      <c r="B302" s="28">
        <f>'Investissement PEE'!F305</f>
        <v>0</v>
      </c>
      <c r="C302" s="48">
        <f>'Investissement PEE'!H305</f>
        <v>0</v>
      </c>
      <c r="D302" s="56">
        <f>SUM('Investissement PEE'!AD305+'Investissement PEE'!AG305+'Investissement PEE'!AJ305+'Investissement PEE'!AM305+'Investissement PEE'!AP305+'Investissement PEE'!AS305+'Investissement PEE'!AV305+'Investissement PEE'!AY305+'Investissement PEE'!BB305+'Investissement PEE'!BE305+'Investissement PEE'!BH305+'Investissement PEE'!BK305)</f>
        <v>0</v>
      </c>
      <c r="E302" s="49">
        <f>SUM('Investissement PER'!AG305+'Investissement PER'!AJ305+'Investissement PER'!AM305+'Investissement PER'!AP306+'Investissement PER'!AS305+'Investissement PER'!AV305+'Investissement PER'!AY305+'Investissement PER'!BB305+'Investissement PER'!BE305+'Investissement PER'!BH305+'Investissement PER'!BK305+'Investissement PER'!BN305+'Investissement PER'!AD305)</f>
        <v>0</v>
      </c>
      <c r="F302" s="271">
        <f t="shared" si="15"/>
        <v>0</v>
      </c>
      <c r="H302" s="47">
        <f>'Investissement PEE'!AE305+'Investissement PEE'!AH305+'Investissement PEE'!AK305+'Investissement PEE'!AN305+'Investissement PEE'!AQ305+'Investissement PEE'!AT305+'Investissement PEE'!AW305+'Investissement PEE'!AZ305+'Investissement PEE'!BC305+'Investissement PEE'!BF305+'Investissement PEE'!BI305+'Investissement PEE'!BL305</f>
        <v>0</v>
      </c>
      <c r="I302" s="50">
        <f>'Investissement PER'!BC305+'Investissement PER'!AZ305+'Investissement PER'!AW305+'Investissement PER'!AT305+'Investissement PER'!AQ306+'Investissement PER'!AN305+'Investissement PER'!AK305+'Investissement PER'!AH305+'Investissement PER'!BF305+'Investissement PER'!BI305+'Investissement PER'!BL305+'Investissement PER'!BO305+'Investissement PER'!AE305</f>
        <v>0</v>
      </c>
      <c r="J302" s="269">
        <f t="shared" si="16"/>
        <v>0</v>
      </c>
      <c r="L302" s="267">
        <f t="shared" si="17"/>
        <v>0</v>
      </c>
      <c r="M302" s="57" t="str">
        <f>IF(AND(D302&lt;&gt;'Investissement PEE'!Z305,Synthèse!H302&lt;&gt;'Investissement PEE'!AA305),"Les montants répartis ne correspondent pas aux montants de prime de partage de la valeur et d'abondement dans l'onglet 'Investissement PEE'",IF(D302&lt;&gt;'Investissement PEE'!Z305,"Le montant réparti en prime de partage de la valeur ne correspond pas au montant total de PPV indiqué dans l'onglet 'Investissement PEE'",IF(H302&lt;&gt;'Investissement PEE'!AA305,"Le montant réparti ne correspond pas au montant total d'abondement indiqué dans l'onglet 'PEE'","")))</f>
        <v/>
      </c>
      <c r="N302" s="90" t="str">
        <f>IF(AND(E302&lt;&gt;'Investissement PER'!Z305,Synthèse!I302&lt;&gt;'Investissement PER'!AA305),"Les montants répartis ne correspondent pas aux montants de prime de partage de la valeur et d'abondement dans l'onglet 'Investissement PER'",IF(E302&lt;&gt;'Investissement PER'!Z305,"Le montant réparti en prime de partage de la valeur ne correspond pas au montant total de PPV indiqué dans l'onglet 'Investissement PER'",IF(I302&lt;&gt;'Investissement PER'!AA305,"Le montant réparti ne correspond pas au montant total d'abondement indiqué dans l'onglet 'Investissement PER’","")))</f>
        <v/>
      </c>
    </row>
    <row r="303" spans="1:14" x14ac:dyDescent="0.25">
      <c r="A303" s="58">
        <f>'Investissement PEE'!D306</f>
        <v>0</v>
      </c>
      <c r="B303" s="28">
        <f>'Investissement PEE'!F306</f>
        <v>0</v>
      </c>
      <c r="C303" s="48">
        <f>'Investissement PEE'!H306</f>
        <v>0</v>
      </c>
      <c r="D303" s="56">
        <f>SUM('Investissement PEE'!AD306+'Investissement PEE'!AG306+'Investissement PEE'!AJ306+'Investissement PEE'!AM306+'Investissement PEE'!AP306+'Investissement PEE'!AS306+'Investissement PEE'!AV306+'Investissement PEE'!AY306+'Investissement PEE'!BB306+'Investissement PEE'!BE306+'Investissement PEE'!BH306+'Investissement PEE'!BK306)</f>
        <v>0</v>
      </c>
      <c r="E303" s="49">
        <f>SUM('Investissement PER'!AG306+'Investissement PER'!AJ306+'Investissement PER'!AM306+'Investissement PER'!AP307+'Investissement PER'!AS306+'Investissement PER'!AV306+'Investissement PER'!AY306+'Investissement PER'!BB306+'Investissement PER'!BE306+'Investissement PER'!BH306+'Investissement PER'!BK306+'Investissement PER'!BN306+'Investissement PER'!AD306)</f>
        <v>0</v>
      </c>
      <c r="F303" s="271">
        <f t="shared" si="15"/>
        <v>0</v>
      </c>
      <c r="H303" s="47">
        <f>'Investissement PEE'!AE306+'Investissement PEE'!AH306+'Investissement PEE'!AK306+'Investissement PEE'!AN306+'Investissement PEE'!AQ306+'Investissement PEE'!AT306+'Investissement PEE'!AW306+'Investissement PEE'!AZ306+'Investissement PEE'!BC306+'Investissement PEE'!BF306+'Investissement PEE'!BI306+'Investissement PEE'!BL306</f>
        <v>0</v>
      </c>
      <c r="I303" s="50">
        <f>'Investissement PER'!BC306+'Investissement PER'!AZ306+'Investissement PER'!AW306+'Investissement PER'!AT306+'Investissement PER'!AQ307+'Investissement PER'!AN306+'Investissement PER'!AK306+'Investissement PER'!AH306+'Investissement PER'!BF306+'Investissement PER'!BI306+'Investissement PER'!BL306+'Investissement PER'!BO306+'Investissement PER'!AE306</f>
        <v>0</v>
      </c>
      <c r="J303" s="269">
        <f t="shared" si="16"/>
        <v>0</v>
      </c>
      <c r="L303" s="267">
        <f t="shared" si="17"/>
        <v>0</v>
      </c>
      <c r="M303" s="57" t="str">
        <f>IF(AND(D303&lt;&gt;'Investissement PEE'!Z306,Synthèse!H303&lt;&gt;'Investissement PEE'!AA306),"Les montants répartis ne correspondent pas aux montants de prime de partage de la valeur et d'abondement dans l'onglet 'Investissement PEE'",IF(D303&lt;&gt;'Investissement PEE'!Z306,"Le montant réparti en prime de partage de la valeur ne correspond pas au montant total de PPV indiqué dans l'onglet 'Investissement PEE'",IF(H303&lt;&gt;'Investissement PEE'!AA306,"Le montant réparti ne correspond pas au montant total d'abondement indiqué dans l'onglet 'PEE'","")))</f>
        <v/>
      </c>
      <c r="N303" s="90" t="str">
        <f>IF(AND(E303&lt;&gt;'Investissement PER'!Z306,Synthèse!I303&lt;&gt;'Investissement PER'!AA306),"Les montants répartis ne correspondent pas aux montants de prime de partage de la valeur et d'abondement dans l'onglet 'Investissement PER'",IF(E303&lt;&gt;'Investissement PER'!Z306,"Le montant réparti en prime de partage de la valeur ne correspond pas au montant total de PPV indiqué dans l'onglet 'Investissement PER'",IF(I303&lt;&gt;'Investissement PER'!AA306,"Le montant réparti ne correspond pas au montant total d'abondement indiqué dans l'onglet 'Investissement PER’","")))</f>
        <v/>
      </c>
    </row>
    <row r="304" spans="1:14" x14ac:dyDescent="0.25">
      <c r="A304" s="58">
        <f>'Investissement PEE'!D307</f>
        <v>0</v>
      </c>
      <c r="B304" s="28">
        <f>'Investissement PEE'!F307</f>
        <v>0</v>
      </c>
      <c r="C304" s="48">
        <f>'Investissement PEE'!H307</f>
        <v>0</v>
      </c>
      <c r="D304" s="56">
        <f>SUM('Investissement PEE'!AD307+'Investissement PEE'!AG307+'Investissement PEE'!AJ307+'Investissement PEE'!AM307+'Investissement PEE'!AP307+'Investissement PEE'!AS307+'Investissement PEE'!AV307+'Investissement PEE'!AY307+'Investissement PEE'!BB307+'Investissement PEE'!BE307+'Investissement PEE'!BH307+'Investissement PEE'!BK307)</f>
        <v>0</v>
      </c>
      <c r="E304" s="49">
        <f>SUM('Investissement PER'!AG307+'Investissement PER'!AJ307+'Investissement PER'!AM307+'Investissement PER'!AP308+'Investissement PER'!AS307+'Investissement PER'!AV307+'Investissement PER'!AY307+'Investissement PER'!BB307+'Investissement PER'!BE307+'Investissement PER'!BH307+'Investissement PER'!BK307+'Investissement PER'!BN307+'Investissement PER'!AD307)</f>
        <v>0</v>
      </c>
      <c r="F304" s="271">
        <f t="shared" si="15"/>
        <v>0</v>
      </c>
      <c r="H304" s="47">
        <f>'Investissement PEE'!AE307+'Investissement PEE'!AH307+'Investissement PEE'!AK307+'Investissement PEE'!AN307+'Investissement PEE'!AQ307+'Investissement PEE'!AT307+'Investissement PEE'!AW307+'Investissement PEE'!AZ307+'Investissement PEE'!BC307+'Investissement PEE'!BF307+'Investissement PEE'!BI307+'Investissement PEE'!BL307</f>
        <v>0</v>
      </c>
      <c r="I304" s="50">
        <f>'Investissement PER'!BC307+'Investissement PER'!AZ307+'Investissement PER'!AW307+'Investissement PER'!AT307+'Investissement PER'!AQ308+'Investissement PER'!AN307+'Investissement PER'!AK307+'Investissement PER'!AH307+'Investissement PER'!BF307+'Investissement PER'!BI307+'Investissement PER'!BL307+'Investissement PER'!BO307+'Investissement PER'!AE307</f>
        <v>0</v>
      </c>
      <c r="J304" s="269">
        <f t="shared" si="16"/>
        <v>0</v>
      </c>
      <c r="L304" s="267">
        <f t="shared" si="17"/>
        <v>0</v>
      </c>
      <c r="M304" s="57" t="str">
        <f>IF(AND(D304&lt;&gt;'Investissement PEE'!Z307,Synthèse!H304&lt;&gt;'Investissement PEE'!AA307),"Les montants répartis ne correspondent pas aux montants de prime de partage de la valeur et d'abondement dans l'onglet 'Investissement PEE'",IF(D304&lt;&gt;'Investissement PEE'!Z307,"Le montant réparti en prime de partage de la valeur ne correspond pas au montant total de PPV indiqué dans l'onglet 'Investissement PEE'",IF(H304&lt;&gt;'Investissement PEE'!AA307,"Le montant réparti ne correspond pas au montant total d'abondement indiqué dans l'onglet 'PEE'","")))</f>
        <v/>
      </c>
      <c r="N304" s="90" t="str">
        <f>IF(AND(E304&lt;&gt;'Investissement PER'!Z307,Synthèse!I304&lt;&gt;'Investissement PER'!AA307),"Les montants répartis ne correspondent pas aux montants de prime de partage de la valeur et d'abondement dans l'onglet 'Investissement PER'",IF(E304&lt;&gt;'Investissement PER'!Z307,"Le montant réparti en prime de partage de la valeur ne correspond pas au montant total de PPV indiqué dans l'onglet 'Investissement PER'",IF(I304&lt;&gt;'Investissement PER'!AA307,"Le montant réparti ne correspond pas au montant total d'abondement indiqué dans l'onglet 'Investissement PER’","")))</f>
        <v/>
      </c>
    </row>
    <row r="305" spans="1:14" x14ac:dyDescent="0.25">
      <c r="A305" s="58">
        <f>'Investissement PEE'!D308</f>
        <v>0</v>
      </c>
      <c r="B305" s="28">
        <f>'Investissement PEE'!F308</f>
        <v>0</v>
      </c>
      <c r="C305" s="48">
        <f>'Investissement PEE'!H308</f>
        <v>0</v>
      </c>
      <c r="D305" s="56">
        <f>SUM('Investissement PEE'!AD308+'Investissement PEE'!AG308+'Investissement PEE'!AJ308+'Investissement PEE'!AM308+'Investissement PEE'!AP308+'Investissement PEE'!AS308+'Investissement PEE'!AV308+'Investissement PEE'!AY308+'Investissement PEE'!BB308+'Investissement PEE'!BE308+'Investissement PEE'!BH308+'Investissement PEE'!BK308)</f>
        <v>0</v>
      </c>
      <c r="E305" s="49">
        <f>SUM('Investissement PER'!AG308+'Investissement PER'!AJ308+'Investissement PER'!AM308+'Investissement PER'!AP309+'Investissement PER'!AS308+'Investissement PER'!AV308+'Investissement PER'!AY308+'Investissement PER'!BB308+'Investissement PER'!BE308+'Investissement PER'!BH308+'Investissement PER'!BK308+'Investissement PER'!BN308+'Investissement PER'!AD308)</f>
        <v>0</v>
      </c>
      <c r="F305" s="271">
        <f t="shared" si="15"/>
        <v>0</v>
      </c>
      <c r="H305" s="47">
        <f>'Investissement PEE'!AE308+'Investissement PEE'!AH308+'Investissement PEE'!AK308+'Investissement PEE'!AN308+'Investissement PEE'!AQ308+'Investissement PEE'!AT308+'Investissement PEE'!AW308+'Investissement PEE'!AZ308+'Investissement PEE'!BC308+'Investissement PEE'!BF308+'Investissement PEE'!BI308+'Investissement PEE'!BL308</f>
        <v>0</v>
      </c>
      <c r="I305" s="50">
        <f>'Investissement PER'!BC308+'Investissement PER'!AZ308+'Investissement PER'!AW308+'Investissement PER'!AT308+'Investissement PER'!AQ309+'Investissement PER'!AN308+'Investissement PER'!AK308+'Investissement PER'!AH308+'Investissement PER'!BF308+'Investissement PER'!BI308+'Investissement PER'!BL308+'Investissement PER'!BO308+'Investissement PER'!AE308</f>
        <v>0</v>
      </c>
      <c r="J305" s="269">
        <f t="shared" si="16"/>
        <v>0</v>
      </c>
      <c r="L305" s="267">
        <f t="shared" si="17"/>
        <v>0</v>
      </c>
      <c r="M305" s="57" t="str">
        <f>IF(AND(D305&lt;&gt;'Investissement PEE'!Z308,Synthèse!H305&lt;&gt;'Investissement PEE'!AA308),"Les montants répartis ne correspondent pas aux montants de prime de partage de la valeur et d'abondement dans l'onglet 'Investissement PEE'",IF(D305&lt;&gt;'Investissement PEE'!Z308,"Le montant réparti en prime de partage de la valeur ne correspond pas au montant total de PPV indiqué dans l'onglet 'Investissement PEE'",IF(H305&lt;&gt;'Investissement PEE'!AA308,"Le montant réparti ne correspond pas au montant total d'abondement indiqué dans l'onglet 'PEE'","")))</f>
        <v/>
      </c>
      <c r="N305" s="90" t="str">
        <f>IF(AND(E305&lt;&gt;'Investissement PER'!Z308,Synthèse!I305&lt;&gt;'Investissement PER'!AA308),"Les montants répartis ne correspondent pas aux montants de prime de partage de la valeur et d'abondement dans l'onglet 'Investissement PER'",IF(E305&lt;&gt;'Investissement PER'!Z308,"Le montant réparti en prime de partage de la valeur ne correspond pas au montant total de PPV indiqué dans l'onglet 'Investissement PER'",IF(I305&lt;&gt;'Investissement PER'!AA308,"Le montant réparti ne correspond pas au montant total d'abondement indiqué dans l'onglet 'Investissement PER’","")))</f>
        <v/>
      </c>
    </row>
    <row r="306" spans="1:14" x14ac:dyDescent="0.25">
      <c r="A306" s="58">
        <f>'Investissement PEE'!D309</f>
        <v>0</v>
      </c>
      <c r="B306" s="28">
        <f>'Investissement PEE'!F309</f>
        <v>0</v>
      </c>
      <c r="C306" s="48">
        <f>'Investissement PEE'!H309</f>
        <v>0</v>
      </c>
      <c r="D306" s="56">
        <f>SUM('Investissement PEE'!AD309+'Investissement PEE'!AG309+'Investissement PEE'!AJ309+'Investissement PEE'!AM309+'Investissement PEE'!AP309+'Investissement PEE'!AS309+'Investissement PEE'!AV309+'Investissement PEE'!AY309+'Investissement PEE'!BB309+'Investissement PEE'!BE309+'Investissement PEE'!BH309+'Investissement PEE'!BK309)</f>
        <v>0</v>
      </c>
      <c r="E306" s="49">
        <f>SUM('Investissement PER'!AG309+'Investissement PER'!AJ309+'Investissement PER'!AM309+'Investissement PER'!AP310+'Investissement PER'!AS309+'Investissement PER'!AV309+'Investissement PER'!AY309+'Investissement PER'!BB309+'Investissement PER'!BE309+'Investissement PER'!BH309+'Investissement PER'!BK309+'Investissement PER'!BN309+'Investissement PER'!AD309)</f>
        <v>0</v>
      </c>
      <c r="F306" s="271">
        <f t="shared" si="15"/>
        <v>0</v>
      </c>
      <c r="H306" s="47">
        <f>'Investissement PEE'!AE309+'Investissement PEE'!AH309+'Investissement PEE'!AK309+'Investissement PEE'!AN309+'Investissement PEE'!AQ309+'Investissement PEE'!AT309+'Investissement PEE'!AW309+'Investissement PEE'!AZ309+'Investissement PEE'!BC309+'Investissement PEE'!BF309+'Investissement PEE'!BI309+'Investissement PEE'!BL309</f>
        <v>0</v>
      </c>
      <c r="I306" s="50">
        <f>'Investissement PER'!BC309+'Investissement PER'!AZ309+'Investissement PER'!AW309+'Investissement PER'!AT309+'Investissement PER'!AQ310+'Investissement PER'!AN309+'Investissement PER'!AK309+'Investissement PER'!AH309+'Investissement PER'!BF309+'Investissement PER'!BI309+'Investissement PER'!BL309+'Investissement PER'!BO309+'Investissement PER'!AE309</f>
        <v>0</v>
      </c>
      <c r="J306" s="269">
        <f t="shared" si="16"/>
        <v>0</v>
      </c>
      <c r="L306" s="267">
        <f t="shared" si="17"/>
        <v>0</v>
      </c>
      <c r="M306" s="57" t="str">
        <f>IF(AND(D306&lt;&gt;'Investissement PEE'!Z309,Synthèse!H306&lt;&gt;'Investissement PEE'!AA309),"Les montants répartis ne correspondent pas aux montants de prime de partage de la valeur et d'abondement dans l'onglet 'Investissement PEE'",IF(D306&lt;&gt;'Investissement PEE'!Z309,"Le montant réparti en prime de partage de la valeur ne correspond pas au montant total de PPV indiqué dans l'onglet 'Investissement PEE'",IF(H306&lt;&gt;'Investissement PEE'!AA309,"Le montant réparti ne correspond pas au montant total d'abondement indiqué dans l'onglet 'PEE'","")))</f>
        <v/>
      </c>
      <c r="N306" s="90" t="str">
        <f>IF(AND(E306&lt;&gt;'Investissement PER'!Z309,Synthèse!I306&lt;&gt;'Investissement PER'!AA309),"Les montants répartis ne correspondent pas aux montants de prime de partage de la valeur et d'abondement dans l'onglet 'Investissement PER'",IF(E306&lt;&gt;'Investissement PER'!Z309,"Le montant réparti en prime de partage de la valeur ne correspond pas au montant total de PPV indiqué dans l'onglet 'Investissement PER'",IF(I306&lt;&gt;'Investissement PER'!AA309,"Le montant réparti ne correspond pas au montant total d'abondement indiqué dans l'onglet 'Investissement PER’","")))</f>
        <v/>
      </c>
    </row>
    <row r="307" spans="1:14" x14ac:dyDescent="0.25">
      <c r="A307" s="58">
        <f>'Investissement PEE'!D310</f>
        <v>0</v>
      </c>
      <c r="B307" s="28">
        <f>'Investissement PEE'!F310</f>
        <v>0</v>
      </c>
      <c r="C307" s="48">
        <f>'Investissement PEE'!H310</f>
        <v>0</v>
      </c>
      <c r="D307" s="56">
        <f>SUM('Investissement PEE'!AD310+'Investissement PEE'!AG310+'Investissement PEE'!AJ310+'Investissement PEE'!AM310+'Investissement PEE'!AP310+'Investissement PEE'!AS310+'Investissement PEE'!AV310+'Investissement PEE'!AY310+'Investissement PEE'!BB310+'Investissement PEE'!BE310+'Investissement PEE'!BH310+'Investissement PEE'!BK310)</f>
        <v>0</v>
      </c>
      <c r="E307" s="49">
        <f>SUM('Investissement PER'!AG310+'Investissement PER'!AJ310+'Investissement PER'!AM310+'Investissement PER'!AP311+'Investissement PER'!AS310+'Investissement PER'!AV310+'Investissement PER'!AY310+'Investissement PER'!BB310+'Investissement PER'!BE310+'Investissement PER'!BH310+'Investissement PER'!BK310+'Investissement PER'!BN310+'Investissement PER'!AD310)</f>
        <v>0</v>
      </c>
      <c r="F307" s="271">
        <f t="shared" si="15"/>
        <v>0</v>
      </c>
      <c r="H307" s="47">
        <f>'Investissement PEE'!AE310+'Investissement PEE'!AH310+'Investissement PEE'!AK310+'Investissement PEE'!AN310+'Investissement PEE'!AQ310+'Investissement PEE'!AT310+'Investissement PEE'!AW310+'Investissement PEE'!AZ310+'Investissement PEE'!BC310+'Investissement PEE'!BF310+'Investissement PEE'!BI310+'Investissement PEE'!BL310</f>
        <v>0</v>
      </c>
      <c r="I307" s="50">
        <f>'Investissement PER'!BC310+'Investissement PER'!AZ310+'Investissement PER'!AW310+'Investissement PER'!AT310+'Investissement PER'!AQ311+'Investissement PER'!AN310+'Investissement PER'!AK310+'Investissement PER'!AH310+'Investissement PER'!BF310+'Investissement PER'!BI310+'Investissement PER'!BL310+'Investissement PER'!BO310+'Investissement PER'!AE310</f>
        <v>0</v>
      </c>
      <c r="J307" s="269">
        <f t="shared" si="16"/>
        <v>0</v>
      </c>
      <c r="L307" s="267">
        <f t="shared" si="17"/>
        <v>0</v>
      </c>
      <c r="M307" s="57" t="str">
        <f>IF(AND(D307&lt;&gt;'Investissement PEE'!Z310,Synthèse!H307&lt;&gt;'Investissement PEE'!AA310),"Les montants répartis ne correspondent pas aux montants de prime de partage de la valeur et d'abondement dans l'onglet 'Investissement PEE'",IF(D307&lt;&gt;'Investissement PEE'!Z310,"Le montant réparti en prime de partage de la valeur ne correspond pas au montant total de PPV indiqué dans l'onglet 'Investissement PEE'",IF(H307&lt;&gt;'Investissement PEE'!AA310,"Le montant réparti ne correspond pas au montant total d'abondement indiqué dans l'onglet 'PEE'","")))</f>
        <v/>
      </c>
      <c r="N307" s="90" t="str">
        <f>IF(AND(E307&lt;&gt;'Investissement PER'!Z310,Synthèse!I307&lt;&gt;'Investissement PER'!AA310),"Les montants répartis ne correspondent pas aux montants de prime de partage de la valeur et d'abondement dans l'onglet 'Investissement PER'",IF(E307&lt;&gt;'Investissement PER'!Z310,"Le montant réparti en prime de partage de la valeur ne correspond pas au montant total de PPV indiqué dans l'onglet 'Investissement PER'",IF(I307&lt;&gt;'Investissement PER'!AA310,"Le montant réparti ne correspond pas au montant total d'abondement indiqué dans l'onglet 'Investissement PER’","")))</f>
        <v/>
      </c>
    </row>
    <row r="308" spans="1:14" x14ac:dyDescent="0.25">
      <c r="A308" s="58">
        <f>'Investissement PEE'!D311</f>
        <v>0</v>
      </c>
      <c r="B308" s="28">
        <f>'Investissement PEE'!F311</f>
        <v>0</v>
      </c>
      <c r="C308" s="48">
        <f>'Investissement PEE'!H311</f>
        <v>0</v>
      </c>
      <c r="D308" s="56">
        <f>SUM('Investissement PEE'!AD311+'Investissement PEE'!AG311+'Investissement PEE'!AJ311+'Investissement PEE'!AM311+'Investissement PEE'!AP311+'Investissement PEE'!AS311+'Investissement PEE'!AV311+'Investissement PEE'!AY311+'Investissement PEE'!BB311+'Investissement PEE'!BE311+'Investissement PEE'!BH311+'Investissement PEE'!BK311)</f>
        <v>0</v>
      </c>
      <c r="E308" s="49">
        <f>SUM('Investissement PER'!AG311+'Investissement PER'!AJ311+'Investissement PER'!AM311+'Investissement PER'!AP312+'Investissement PER'!AS311+'Investissement PER'!AV311+'Investissement PER'!AY311+'Investissement PER'!BB311+'Investissement PER'!BE311+'Investissement PER'!BH311+'Investissement PER'!BK311+'Investissement PER'!BN311+'Investissement PER'!AD311)</f>
        <v>0</v>
      </c>
      <c r="F308" s="271">
        <f t="shared" si="15"/>
        <v>0</v>
      </c>
      <c r="H308" s="47">
        <f>'Investissement PEE'!AE311+'Investissement PEE'!AH311+'Investissement PEE'!AK311+'Investissement PEE'!AN311+'Investissement PEE'!AQ311+'Investissement PEE'!AT311+'Investissement PEE'!AW311+'Investissement PEE'!AZ311+'Investissement PEE'!BC311+'Investissement PEE'!BF311+'Investissement PEE'!BI311+'Investissement PEE'!BL311</f>
        <v>0</v>
      </c>
      <c r="I308" s="50">
        <f>'Investissement PER'!BC311+'Investissement PER'!AZ311+'Investissement PER'!AW311+'Investissement PER'!AT311+'Investissement PER'!AQ312+'Investissement PER'!AN311+'Investissement PER'!AK311+'Investissement PER'!AH311+'Investissement PER'!BF311+'Investissement PER'!BI311+'Investissement PER'!BL311+'Investissement PER'!BO311+'Investissement PER'!AE311</f>
        <v>0</v>
      </c>
      <c r="J308" s="269">
        <f t="shared" si="16"/>
        <v>0</v>
      </c>
      <c r="L308" s="267">
        <f t="shared" si="17"/>
        <v>0</v>
      </c>
      <c r="M308" s="57" t="str">
        <f>IF(AND(D308&lt;&gt;'Investissement PEE'!Z311,Synthèse!H308&lt;&gt;'Investissement PEE'!AA311),"Les montants répartis ne correspondent pas aux montants de prime de partage de la valeur et d'abondement dans l'onglet 'Investissement PEE'",IF(D308&lt;&gt;'Investissement PEE'!Z311,"Le montant réparti en prime de partage de la valeur ne correspond pas au montant total de PPV indiqué dans l'onglet 'Investissement PEE'",IF(H308&lt;&gt;'Investissement PEE'!AA311,"Le montant réparti ne correspond pas au montant total d'abondement indiqué dans l'onglet 'PEE'","")))</f>
        <v/>
      </c>
      <c r="N308" s="90" t="str">
        <f>IF(AND(E308&lt;&gt;'Investissement PER'!Z311,Synthèse!I308&lt;&gt;'Investissement PER'!AA311),"Les montants répartis ne correspondent pas aux montants de prime de partage de la valeur et d'abondement dans l'onglet 'Investissement PER'",IF(E308&lt;&gt;'Investissement PER'!Z311,"Le montant réparti en prime de partage de la valeur ne correspond pas au montant total de PPV indiqué dans l'onglet 'Investissement PER'",IF(I308&lt;&gt;'Investissement PER'!AA311,"Le montant réparti ne correspond pas au montant total d'abondement indiqué dans l'onglet 'Investissement PER’","")))</f>
        <v/>
      </c>
    </row>
    <row r="309" spans="1:14" x14ac:dyDescent="0.25">
      <c r="A309" s="58">
        <f>'Investissement PEE'!D312</f>
        <v>0</v>
      </c>
      <c r="B309" s="28">
        <f>'Investissement PEE'!F312</f>
        <v>0</v>
      </c>
      <c r="C309" s="48">
        <f>'Investissement PEE'!H312</f>
        <v>0</v>
      </c>
      <c r="D309" s="56">
        <f>SUM('Investissement PEE'!AD312+'Investissement PEE'!AG312+'Investissement PEE'!AJ312+'Investissement PEE'!AM312+'Investissement PEE'!AP312+'Investissement PEE'!AS312+'Investissement PEE'!AV312+'Investissement PEE'!AY312+'Investissement PEE'!BB312+'Investissement PEE'!BE312+'Investissement PEE'!BH312+'Investissement PEE'!BK312)</f>
        <v>0</v>
      </c>
      <c r="E309" s="49">
        <f>SUM('Investissement PER'!AG312+'Investissement PER'!AJ312+'Investissement PER'!AM312+'Investissement PER'!AP313+'Investissement PER'!AS312+'Investissement PER'!AV312+'Investissement PER'!AY312+'Investissement PER'!BB312+'Investissement PER'!BE312+'Investissement PER'!BH312+'Investissement PER'!BK312+'Investissement PER'!BN312+'Investissement PER'!AD312)</f>
        <v>0</v>
      </c>
      <c r="F309" s="271">
        <f t="shared" si="15"/>
        <v>0</v>
      </c>
      <c r="H309" s="47">
        <f>'Investissement PEE'!AE312+'Investissement PEE'!AH312+'Investissement PEE'!AK312+'Investissement PEE'!AN312+'Investissement PEE'!AQ312+'Investissement PEE'!AT312+'Investissement PEE'!AW312+'Investissement PEE'!AZ312+'Investissement PEE'!BC312+'Investissement PEE'!BF312+'Investissement PEE'!BI312+'Investissement PEE'!BL312</f>
        <v>0</v>
      </c>
      <c r="I309" s="50">
        <f>'Investissement PER'!BC312+'Investissement PER'!AZ312+'Investissement PER'!AW312+'Investissement PER'!AT312+'Investissement PER'!AQ313+'Investissement PER'!AN312+'Investissement PER'!AK312+'Investissement PER'!AH312+'Investissement PER'!BF312+'Investissement PER'!BI312+'Investissement PER'!BL312+'Investissement PER'!BO312+'Investissement PER'!AE312</f>
        <v>0</v>
      </c>
      <c r="J309" s="269">
        <f t="shared" si="16"/>
        <v>0</v>
      </c>
      <c r="L309" s="267">
        <f t="shared" si="17"/>
        <v>0</v>
      </c>
      <c r="M309" s="57" t="str">
        <f>IF(AND(D309&lt;&gt;'Investissement PEE'!Z312,Synthèse!H309&lt;&gt;'Investissement PEE'!AA312),"Les montants répartis ne correspondent pas aux montants de prime de partage de la valeur et d'abondement dans l'onglet 'Investissement PEE'",IF(D309&lt;&gt;'Investissement PEE'!Z312,"Le montant réparti en prime de partage de la valeur ne correspond pas au montant total de PPV indiqué dans l'onglet 'Investissement PEE'",IF(H309&lt;&gt;'Investissement PEE'!AA312,"Le montant réparti ne correspond pas au montant total d'abondement indiqué dans l'onglet 'PEE'","")))</f>
        <v/>
      </c>
      <c r="N309" s="90" t="str">
        <f>IF(AND(E309&lt;&gt;'Investissement PER'!Z312,Synthèse!I309&lt;&gt;'Investissement PER'!AA312),"Les montants répartis ne correspondent pas aux montants de prime de partage de la valeur et d'abondement dans l'onglet 'Investissement PER'",IF(E309&lt;&gt;'Investissement PER'!Z312,"Le montant réparti en prime de partage de la valeur ne correspond pas au montant total de PPV indiqué dans l'onglet 'Investissement PER'",IF(I309&lt;&gt;'Investissement PER'!AA312,"Le montant réparti ne correspond pas au montant total d'abondement indiqué dans l'onglet 'Investissement PER’","")))</f>
        <v/>
      </c>
    </row>
    <row r="310" spans="1:14" x14ac:dyDescent="0.25">
      <c r="A310" s="58">
        <f>'Investissement PEE'!D313</f>
        <v>0</v>
      </c>
      <c r="B310" s="28">
        <f>'Investissement PEE'!F313</f>
        <v>0</v>
      </c>
      <c r="C310" s="48">
        <f>'Investissement PEE'!H313</f>
        <v>0</v>
      </c>
      <c r="D310" s="56">
        <f>SUM('Investissement PEE'!AD313+'Investissement PEE'!AG313+'Investissement PEE'!AJ313+'Investissement PEE'!AM313+'Investissement PEE'!AP313+'Investissement PEE'!AS313+'Investissement PEE'!AV313+'Investissement PEE'!AY313+'Investissement PEE'!BB313+'Investissement PEE'!BE313+'Investissement PEE'!BH313+'Investissement PEE'!BK313)</f>
        <v>0</v>
      </c>
      <c r="E310" s="49">
        <f>SUM('Investissement PER'!AG313+'Investissement PER'!AJ313+'Investissement PER'!AM313+'Investissement PER'!AP314+'Investissement PER'!AS313+'Investissement PER'!AV313+'Investissement PER'!AY313+'Investissement PER'!BB313+'Investissement PER'!BE313+'Investissement PER'!BH313+'Investissement PER'!BK313+'Investissement PER'!BN313+'Investissement PER'!AD313)</f>
        <v>0</v>
      </c>
      <c r="F310" s="271">
        <f t="shared" si="15"/>
        <v>0</v>
      </c>
      <c r="H310" s="47">
        <f>'Investissement PEE'!AE313+'Investissement PEE'!AH313+'Investissement PEE'!AK313+'Investissement PEE'!AN313+'Investissement PEE'!AQ313+'Investissement PEE'!AT313+'Investissement PEE'!AW313+'Investissement PEE'!AZ313+'Investissement PEE'!BC313+'Investissement PEE'!BF313+'Investissement PEE'!BI313+'Investissement PEE'!BL313</f>
        <v>0</v>
      </c>
      <c r="I310" s="50">
        <f>'Investissement PER'!BC313+'Investissement PER'!AZ313+'Investissement PER'!AW313+'Investissement PER'!AT313+'Investissement PER'!AQ314+'Investissement PER'!AN313+'Investissement PER'!AK313+'Investissement PER'!AH313+'Investissement PER'!BF313+'Investissement PER'!BI313+'Investissement PER'!BL313+'Investissement PER'!BO313+'Investissement PER'!AE313</f>
        <v>0</v>
      </c>
      <c r="J310" s="269">
        <f t="shared" si="16"/>
        <v>0</v>
      </c>
      <c r="L310" s="267">
        <f t="shared" si="17"/>
        <v>0</v>
      </c>
      <c r="M310" s="57" t="str">
        <f>IF(AND(D310&lt;&gt;'Investissement PEE'!Z313,Synthèse!H310&lt;&gt;'Investissement PEE'!AA313),"Les montants répartis ne correspondent pas aux montants de prime de partage de la valeur et d'abondement dans l'onglet 'Investissement PEE'",IF(D310&lt;&gt;'Investissement PEE'!Z313,"Le montant réparti en prime de partage de la valeur ne correspond pas au montant total de PPV indiqué dans l'onglet 'Investissement PEE'",IF(H310&lt;&gt;'Investissement PEE'!AA313,"Le montant réparti ne correspond pas au montant total d'abondement indiqué dans l'onglet 'PEE'","")))</f>
        <v/>
      </c>
      <c r="N310" s="90" t="str">
        <f>IF(AND(E310&lt;&gt;'Investissement PER'!Z313,Synthèse!I310&lt;&gt;'Investissement PER'!AA313),"Les montants répartis ne correspondent pas aux montants de prime de partage de la valeur et d'abondement dans l'onglet 'Investissement PER'",IF(E310&lt;&gt;'Investissement PER'!Z313,"Le montant réparti en prime de partage de la valeur ne correspond pas au montant total de PPV indiqué dans l'onglet 'Investissement PER'",IF(I310&lt;&gt;'Investissement PER'!AA313,"Le montant réparti ne correspond pas au montant total d'abondement indiqué dans l'onglet 'Investissement PER’","")))</f>
        <v/>
      </c>
    </row>
    <row r="311" spans="1:14" x14ac:dyDescent="0.25">
      <c r="A311" s="58">
        <f>'Investissement PEE'!D314</f>
        <v>0</v>
      </c>
      <c r="B311" s="28">
        <f>'Investissement PEE'!F314</f>
        <v>0</v>
      </c>
      <c r="C311" s="48">
        <f>'Investissement PEE'!H314</f>
        <v>0</v>
      </c>
      <c r="D311" s="56">
        <f>SUM('Investissement PEE'!AD314+'Investissement PEE'!AG314+'Investissement PEE'!AJ314+'Investissement PEE'!AM314+'Investissement PEE'!AP314+'Investissement PEE'!AS314+'Investissement PEE'!AV314+'Investissement PEE'!AY314+'Investissement PEE'!BB314+'Investissement PEE'!BE314+'Investissement PEE'!BH314+'Investissement PEE'!BK314)</f>
        <v>0</v>
      </c>
      <c r="E311" s="49">
        <f>SUM('Investissement PER'!AG314+'Investissement PER'!AJ314+'Investissement PER'!AM314+'Investissement PER'!AP315+'Investissement PER'!AS314+'Investissement PER'!AV314+'Investissement PER'!AY314+'Investissement PER'!BB314+'Investissement PER'!BE314+'Investissement PER'!BH314+'Investissement PER'!BK314+'Investissement PER'!BN314+'Investissement PER'!AD314)</f>
        <v>0</v>
      </c>
      <c r="F311" s="271">
        <f t="shared" si="15"/>
        <v>0</v>
      </c>
      <c r="H311" s="47">
        <f>'Investissement PEE'!AE314+'Investissement PEE'!AH314+'Investissement PEE'!AK314+'Investissement PEE'!AN314+'Investissement PEE'!AQ314+'Investissement PEE'!AT314+'Investissement PEE'!AW314+'Investissement PEE'!AZ314+'Investissement PEE'!BC314+'Investissement PEE'!BF314+'Investissement PEE'!BI314+'Investissement PEE'!BL314</f>
        <v>0</v>
      </c>
      <c r="I311" s="50">
        <f>'Investissement PER'!BC314+'Investissement PER'!AZ314+'Investissement PER'!AW314+'Investissement PER'!AT314+'Investissement PER'!AQ315+'Investissement PER'!AN314+'Investissement PER'!AK314+'Investissement PER'!AH314+'Investissement PER'!BF314+'Investissement PER'!BI314+'Investissement PER'!BL314+'Investissement PER'!BO314+'Investissement PER'!AE314</f>
        <v>0</v>
      </c>
      <c r="J311" s="269">
        <f t="shared" si="16"/>
        <v>0</v>
      </c>
      <c r="L311" s="267">
        <f t="shared" si="17"/>
        <v>0</v>
      </c>
      <c r="M311" s="57" t="str">
        <f>IF(AND(D311&lt;&gt;'Investissement PEE'!Z314,Synthèse!H311&lt;&gt;'Investissement PEE'!AA314),"Les montants répartis ne correspondent pas aux montants de prime de partage de la valeur et d'abondement dans l'onglet 'Investissement PEE'",IF(D311&lt;&gt;'Investissement PEE'!Z314,"Le montant réparti en prime de partage de la valeur ne correspond pas au montant total de PPV indiqué dans l'onglet 'Investissement PEE'",IF(H311&lt;&gt;'Investissement PEE'!AA314,"Le montant réparti ne correspond pas au montant total d'abondement indiqué dans l'onglet 'PEE'","")))</f>
        <v/>
      </c>
      <c r="N311" s="90" t="str">
        <f>IF(AND(E311&lt;&gt;'Investissement PER'!Z314,Synthèse!I311&lt;&gt;'Investissement PER'!AA314),"Les montants répartis ne correspondent pas aux montants de prime de partage de la valeur et d'abondement dans l'onglet 'Investissement PER'",IF(E311&lt;&gt;'Investissement PER'!Z314,"Le montant réparti en prime de partage de la valeur ne correspond pas au montant total de PPV indiqué dans l'onglet 'Investissement PER'",IF(I311&lt;&gt;'Investissement PER'!AA314,"Le montant réparti ne correspond pas au montant total d'abondement indiqué dans l'onglet 'Investissement PER’","")))</f>
        <v/>
      </c>
    </row>
    <row r="312" spans="1:14" x14ac:dyDescent="0.25">
      <c r="A312" s="58">
        <f>'Investissement PEE'!D315</f>
        <v>0</v>
      </c>
      <c r="B312" s="28">
        <f>'Investissement PEE'!F315</f>
        <v>0</v>
      </c>
      <c r="C312" s="48">
        <f>'Investissement PEE'!H315</f>
        <v>0</v>
      </c>
      <c r="D312" s="56">
        <f>SUM('Investissement PEE'!AD315+'Investissement PEE'!AG315+'Investissement PEE'!AJ315+'Investissement PEE'!AM315+'Investissement PEE'!AP315+'Investissement PEE'!AS315+'Investissement PEE'!AV315+'Investissement PEE'!AY315+'Investissement PEE'!BB315+'Investissement PEE'!BE315+'Investissement PEE'!BH315+'Investissement PEE'!BK315)</f>
        <v>0</v>
      </c>
      <c r="E312" s="49">
        <f>SUM('Investissement PER'!AG315+'Investissement PER'!AJ315+'Investissement PER'!AM315+'Investissement PER'!AP316+'Investissement PER'!AS315+'Investissement PER'!AV315+'Investissement PER'!AY315+'Investissement PER'!BB315+'Investissement PER'!BE315+'Investissement PER'!BH315+'Investissement PER'!BK315+'Investissement PER'!BN315+'Investissement PER'!AD315)</f>
        <v>0</v>
      </c>
      <c r="F312" s="271">
        <f t="shared" si="15"/>
        <v>0</v>
      </c>
      <c r="H312" s="47">
        <f>'Investissement PEE'!AE315+'Investissement PEE'!AH315+'Investissement PEE'!AK315+'Investissement PEE'!AN315+'Investissement PEE'!AQ315+'Investissement PEE'!AT315+'Investissement PEE'!AW315+'Investissement PEE'!AZ315+'Investissement PEE'!BC315+'Investissement PEE'!BF315+'Investissement PEE'!BI315+'Investissement PEE'!BL315</f>
        <v>0</v>
      </c>
      <c r="I312" s="50">
        <f>'Investissement PER'!BC315+'Investissement PER'!AZ315+'Investissement PER'!AW315+'Investissement PER'!AT315+'Investissement PER'!AQ316+'Investissement PER'!AN315+'Investissement PER'!AK315+'Investissement PER'!AH315+'Investissement PER'!BF315+'Investissement PER'!BI315+'Investissement PER'!BL315+'Investissement PER'!BO315+'Investissement PER'!AE315</f>
        <v>0</v>
      </c>
      <c r="J312" s="269">
        <f t="shared" si="16"/>
        <v>0</v>
      </c>
      <c r="L312" s="267">
        <f t="shared" si="17"/>
        <v>0</v>
      </c>
      <c r="M312" s="57" t="str">
        <f>IF(AND(D312&lt;&gt;'Investissement PEE'!Z315,Synthèse!H312&lt;&gt;'Investissement PEE'!AA315),"Les montants répartis ne correspondent pas aux montants de prime de partage de la valeur et d'abondement dans l'onglet 'Investissement PEE'",IF(D312&lt;&gt;'Investissement PEE'!Z315,"Le montant réparti en prime de partage de la valeur ne correspond pas au montant total de PPV indiqué dans l'onglet 'Investissement PEE'",IF(H312&lt;&gt;'Investissement PEE'!AA315,"Le montant réparti ne correspond pas au montant total d'abondement indiqué dans l'onglet 'PEE'","")))</f>
        <v/>
      </c>
      <c r="N312" s="90" t="str">
        <f>IF(AND(E312&lt;&gt;'Investissement PER'!Z315,Synthèse!I312&lt;&gt;'Investissement PER'!AA315),"Les montants répartis ne correspondent pas aux montants de prime de partage de la valeur et d'abondement dans l'onglet 'Investissement PER'",IF(E312&lt;&gt;'Investissement PER'!Z315,"Le montant réparti en prime de partage de la valeur ne correspond pas au montant total de PPV indiqué dans l'onglet 'Investissement PER'",IF(I312&lt;&gt;'Investissement PER'!AA315,"Le montant réparti ne correspond pas au montant total d'abondement indiqué dans l'onglet 'Investissement PER’","")))</f>
        <v/>
      </c>
    </row>
    <row r="313" spans="1:14" x14ac:dyDescent="0.25">
      <c r="A313" s="58">
        <f>'Investissement PEE'!D316</f>
        <v>0</v>
      </c>
      <c r="B313" s="28">
        <f>'Investissement PEE'!F316</f>
        <v>0</v>
      </c>
      <c r="C313" s="48">
        <f>'Investissement PEE'!H316</f>
        <v>0</v>
      </c>
      <c r="D313" s="56">
        <f>SUM('Investissement PEE'!AD316+'Investissement PEE'!AG316+'Investissement PEE'!AJ316+'Investissement PEE'!AM316+'Investissement PEE'!AP316+'Investissement PEE'!AS316+'Investissement PEE'!AV316+'Investissement PEE'!AY316+'Investissement PEE'!BB316+'Investissement PEE'!BE316+'Investissement PEE'!BH316+'Investissement PEE'!BK316)</f>
        <v>0</v>
      </c>
      <c r="E313" s="49">
        <f>SUM('Investissement PER'!AG316+'Investissement PER'!AJ316+'Investissement PER'!AM316+'Investissement PER'!AP317+'Investissement PER'!AS316+'Investissement PER'!AV316+'Investissement PER'!AY316+'Investissement PER'!BB316+'Investissement PER'!BE316+'Investissement PER'!BH316+'Investissement PER'!BK316+'Investissement PER'!BN316+'Investissement PER'!AD316)</f>
        <v>0</v>
      </c>
      <c r="F313" s="271">
        <f t="shared" si="15"/>
        <v>0</v>
      </c>
      <c r="H313" s="47">
        <f>'Investissement PEE'!AE316+'Investissement PEE'!AH316+'Investissement PEE'!AK316+'Investissement PEE'!AN316+'Investissement PEE'!AQ316+'Investissement PEE'!AT316+'Investissement PEE'!AW316+'Investissement PEE'!AZ316+'Investissement PEE'!BC316+'Investissement PEE'!BF316+'Investissement PEE'!BI316+'Investissement PEE'!BL316</f>
        <v>0</v>
      </c>
      <c r="I313" s="50">
        <f>'Investissement PER'!BC316+'Investissement PER'!AZ316+'Investissement PER'!AW316+'Investissement PER'!AT316+'Investissement PER'!AQ317+'Investissement PER'!AN316+'Investissement PER'!AK316+'Investissement PER'!AH316+'Investissement PER'!BF316+'Investissement PER'!BI316+'Investissement PER'!BL316+'Investissement PER'!BO316+'Investissement PER'!AE316</f>
        <v>0</v>
      </c>
      <c r="J313" s="269">
        <f t="shared" si="16"/>
        <v>0</v>
      </c>
      <c r="L313" s="267">
        <f t="shared" si="17"/>
        <v>0</v>
      </c>
      <c r="M313" s="57" t="str">
        <f>IF(AND(D313&lt;&gt;'Investissement PEE'!Z316,Synthèse!H313&lt;&gt;'Investissement PEE'!AA316),"Les montants répartis ne correspondent pas aux montants de prime de partage de la valeur et d'abondement dans l'onglet 'Investissement PEE'",IF(D313&lt;&gt;'Investissement PEE'!Z316,"Le montant réparti en prime de partage de la valeur ne correspond pas au montant total de PPV indiqué dans l'onglet 'Investissement PEE'",IF(H313&lt;&gt;'Investissement PEE'!AA316,"Le montant réparti ne correspond pas au montant total d'abondement indiqué dans l'onglet 'PEE'","")))</f>
        <v/>
      </c>
      <c r="N313" s="90" t="str">
        <f>IF(AND(E313&lt;&gt;'Investissement PER'!Z316,Synthèse!I313&lt;&gt;'Investissement PER'!AA316),"Les montants répartis ne correspondent pas aux montants de prime de partage de la valeur et d'abondement dans l'onglet 'Investissement PER'",IF(E313&lt;&gt;'Investissement PER'!Z316,"Le montant réparti en prime de partage de la valeur ne correspond pas au montant total de PPV indiqué dans l'onglet 'Investissement PER'",IF(I313&lt;&gt;'Investissement PER'!AA316,"Le montant réparti ne correspond pas au montant total d'abondement indiqué dans l'onglet 'Investissement PER’","")))</f>
        <v/>
      </c>
    </row>
    <row r="314" spans="1:14" x14ac:dyDescent="0.25">
      <c r="A314" s="58">
        <f>'Investissement PEE'!D317</f>
        <v>0</v>
      </c>
      <c r="B314" s="28">
        <f>'Investissement PEE'!F317</f>
        <v>0</v>
      </c>
      <c r="C314" s="48">
        <f>'Investissement PEE'!H317</f>
        <v>0</v>
      </c>
      <c r="D314" s="56">
        <f>SUM('Investissement PEE'!AD317+'Investissement PEE'!AG317+'Investissement PEE'!AJ317+'Investissement PEE'!AM317+'Investissement PEE'!AP317+'Investissement PEE'!AS317+'Investissement PEE'!AV317+'Investissement PEE'!AY317+'Investissement PEE'!BB317+'Investissement PEE'!BE317+'Investissement PEE'!BH317+'Investissement PEE'!BK317)</f>
        <v>0</v>
      </c>
      <c r="E314" s="49">
        <f>SUM('Investissement PER'!AG317+'Investissement PER'!AJ317+'Investissement PER'!AM317+'Investissement PER'!AP318+'Investissement PER'!AS317+'Investissement PER'!AV317+'Investissement PER'!AY317+'Investissement PER'!BB317+'Investissement PER'!BE317+'Investissement PER'!BH317+'Investissement PER'!BK317+'Investissement PER'!BN317+'Investissement PER'!AD317)</f>
        <v>0</v>
      </c>
      <c r="F314" s="271">
        <f t="shared" si="15"/>
        <v>0</v>
      </c>
      <c r="H314" s="47">
        <f>'Investissement PEE'!AE317+'Investissement PEE'!AH317+'Investissement PEE'!AK317+'Investissement PEE'!AN317+'Investissement PEE'!AQ317+'Investissement PEE'!AT317+'Investissement PEE'!AW317+'Investissement PEE'!AZ317+'Investissement PEE'!BC317+'Investissement PEE'!BF317+'Investissement PEE'!BI317+'Investissement PEE'!BL317</f>
        <v>0</v>
      </c>
      <c r="I314" s="50">
        <f>'Investissement PER'!BC317+'Investissement PER'!AZ317+'Investissement PER'!AW317+'Investissement PER'!AT317+'Investissement PER'!AQ318+'Investissement PER'!AN317+'Investissement PER'!AK317+'Investissement PER'!AH317+'Investissement PER'!BF317+'Investissement PER'!BI317+'Investissement PER'!BL317+'Investissement PER'!BO317+'Investissement PER'!AE317</f>
        <v>0</v>
      </c>
      <c r="J314" s="269">
        <f t="shared" si="16"/>
        <v>0</v>
      </c>
      <c r="L314" s="267">
        <f t="shared" si="17"/>
        <v>0</v>
      </c>
      <c r="M314" s="57" t="str">
        <f>IF(AND(D314&lt;&gt;'Investissement PEE'!Z317,Synthèse!H314&lt;&gt;'Investissement PEE'!AA317),"Les montants répartis ne correspondent pas aux montants de prime de partage de la valeur et d'abondement dans l'onglet 'Investissement PEE'",IF(D314&lt;&gt;'Investissement PEE'!Z317,"Le montant réparti en prime de partage de la valeur ne correspond pas au montant total de PPV indiqué dans l'onglet 'Investissement PEE'",IF(H314&lt;&gt;'Investissement PEE'!AA317,"Le montant réparti ne correspond pas au montant total d'abondement indiqué dans l'onglet 'PEE'","")))</f>
        <v/>
      </c>
      <c r="N314" s="90" t="str">
        <f>IF(AND(E314&lt;&gt;'Investissement PER'!Z317,Synthèse!I314&lt;&gt;'Investissement PER'!AA317),"Les montants répartis ne correspondent pas aux montants de prime de partage de la valeur et d'abondement dans l'onglet 'Investissement PER'",IF(E314&lt;&gt;'Investissement PER'!Z317,"Le montant réparti en prime de partage de la valeur ne correspond pas au montant total de PPV indiqué dans l'onglet 'Investissement PER'",IF(I314&lt;&gt;'Investissement PER'!AA317,"Le montant réparti ne correspond pas au montant total d'abondement indiqué dans l'onglet 'Investissement PER’","")))</f>
        <v/>
      </c>
    </row>
    <row r="315" spans="1:14" x14ac:dyDescent="0.25">
      <c r="A315" s="58">
        <f>'Investissement PEE'!D318</f>
        <v>0</v>
      </c>
      <c r="B315" s="28">
        <f>'Investissement PEE'!F318</f>
        <v>0</v>
      </c>
      <c r="C315" s="48">
        <f>'Investissement PEE'!H318</f>
        <v>0</v>
      </c>
      <c r="D315" s="56">
        <f>SUM('Investissement PEE'!AD318+'Investissement PEE'!AG318+'Investissement PEE'!AJ318+'Investissement PEE'!AM318+'Investissement PEE'!AP318+'Investissement PEE'!AS318+'Investissement PEE'!AV318+'Investissement PEE'!AY318+'Investissement PEE'!BB318+'Investissement PEE'!BE318+'Investissement PEE'!BH318+'Investissement PEE'!BK318)</f>
        <v>0</v>
      </c>
      <c r="E315" s="49">
        <f>SUM('Investissement PER'!AG318+'Investissement PER'!AJ318+'Investissement PER'!AM318+'Investissement PER'!AP319+'Investissement PER'!AS318+'Investissement PER'!AV318+'Investissement PER'!AY318+'Investissement PER'!BB318+'Investissement PER'!BE318+'Investissement PER'!BH318+'Investissement PER'!BK318+'Investissement PER'!BN318+'Investissement PER'!AD318)</f>
        <v>0</v>
      </c>
      <c r="F315" s="271">
        <f t="shared" si="15"/>
        <v>0</v>
      </c>
      <c r="H315" s="47">
        <f>'Investissement PEE'!AE318+'Investissement PEE'!AH318+'Investissement PEE'!AK318+'Investissement PEE'!AN318+'Investissement PEE'!AQ318+'Investissement PEE'!AT318+'Investissement PEE'!AW318+'Investissement PEE'!AZ318+'Investissement PEE'!BC318+'Investissement PEE'!BF318+'Investissement PEE'!BI318+'Investissement PEE'!BL318</f>
        <v>0</v>
      </c>
      <c r="I315" s="50">
        <f>'Investissement PER'!BC318+'Investissement PER'!AZ318+'Investissement PER'!AW318+'Investissement PER'!AT318+'Investissement PER'!AQ319+'Investissement PER'!AN318+'Investissement PER'!AK318+'Investissement PER'!AH318+'Investissement PER'!BF318+'Investissement PER'!BI318+'Investissement PER'!BL318+'Investissement PER'!BO318+'Investissement PER'!AE318</f>
        <v>0</v>
      </c>
      <c r="J315" s="269">
        <f t="shared" si="16"/>
        <v>0</v>
      </c>
      <c r="L315" s="267">
        <f t="shared" si="17"/>
        <v>0</v>
      </c>
      <c r="M315" s="57" t="str">
        <f>IF(AND(D315&lt;&gt;'Investissement PEE'!Z318,Synthèse!H315&lt;&gt;'Investissement PEE'!AA318),"Les montants répartis ne correspondent pas aux montants de prime de partage de la valeur et d'abondement dans l'onglet 'Investissement PEE'",IF(D315&lt;&gt;'Investissement PEE'!Z318,"Le montant réparti en prime de partage de la valeur ne correspond pas au montant total de PPV indiqué dans l'onglet 'Investissement PEE'",IF(H315&lt;&gt;'Investissement PEE'!AA318,"Le montant réparti ne correspond pas au montant total d'abondement indiqué dans l'onglet 'PEE'","")))</f>
        <v/>
      </c>
      <c r="N315" s="90" t="str">
        <f>IF(AND(E315&lt;&gt;'Investissement PER'!Z318,Synthèse!I315&lt;&gt;'Investissement PER'!AA318),"Les montants répartis ne correspondent pas aux montants de prime de partage de la valeur et d'abondement dans l'onglet 'Investissement PER'",IF(E315&lt;&gt;'Investissement PER'!Z318,"Le montant réparti en prime de partage de la valeur ne correspond pas au montant total de PPV indiqué dans l'onglet 'Investissement PER'",IF(I315&lt;&gt;'Investissement PER'!AA318,"Le montant réparti ne correspond pas au montant total d'abondement indiqué dans l'onglet 'Investissement PER’","")))</f>
        <v/>
      </c>
    </row>
    <row r="316" spans="1:14" x14ac:dyDescent="0.25">
      <c r="A316" s="58">
        <f>'Investissement PEE'!D319</f>
        <v>0</v>
      </c>
      <c r="B316" s="28">
        <f>'Investissement PEE'!F319</f>
        <v>0</v>
      </c>
      <c r="C316" s="48">
        <f>'Investissement PEE'!H319</f>
        <v>0</v>
      </c>
      <c r="D316" s="56">
        <f>SUM('Investissement PEE'!AD319+'Investissement PEE'!AG319+'Investissement PEE'!AJ319+'Investissement PEE'!AM319+'Investissement PEE'!AP319+'Investissement PEE'!AS319+'Investissement PEE'!AV319+'Investissement PEE'!AY319+'Investissement PEE'!BB319+'Investissement PEE'!BE319+'Investissement PEE'!BH319+'Investissement PEE'!BK319)</f>
        <v>0</v>
      </c>
      <c r="E316" s="49">
        <f>SUM('Investissement PER'!AG319+'Investissement PER'!AJ319+'Investissement PER'!AM319+'Investissement PER'!AP320+'Investissement PER'!AS319+'Investissement PER'!AV319+'Investissement PER'!AY319+'Investissement PER'!BB319+'Investissement PER'!BE319+'Investissement PER'!BH319+'Investissement PER'!BK319+'Investissement PER'!BN319+'Investissement PER'!AD319)</f>
        <v>0</v>
      </c>
      <c r="F316" s="271">
        <f t="shared" si="15"/>
        <v>0</v>
      </c>
      <c r="H316" s="47">
        <f>'Investissement PEE'!AE319+'Investissement PEE'!AH319+'Investissement PEE'!AK319+'Investissement PEE'!AN319+'Investissement PEE'!AQ319+'Investissement PEE'!AT319+'Investissement PEE'!AW319+'Investissement PEE'!AZ319+'Investissement PEE'!BC319+'Investissement PEE'!BF319+'Investissement PEE'!BI319+'Investissement PEE'!BL319</f>
        <v>0</v>
      </c>
      <c r="I316" s="50">
        <f>'Investissement PER'!BC319+'Investissement PER'!AZ319+'Investissement PER'!AW319+'Investissement PER'!AT319+'Investissement PER'!AQ320+'Investissement PER'!AN319+'Investissement PER'!AK319+'Investissement PER'!AH319+'Investissement PER'!BF319+'Investissement PER'!BI319+'Investissement PER'!BL319+'Investissement PER'!BO319+'Investissement PER'!AE319</f>
        <v>0</v>
      </c>
      <c r="J316" s="269">
        <f t="shared" si="16"/>
        <v>0</v>
      </c>
      <c r="L316" s="267">
        <f t="shared" si="17"/>
        <v>0</v>
      </c>
      <c r="M316" s="57" t="str">
        <f>IF(AND(D316&lt;&gt;'Investissement PEE'!Z319,Synthèse!H316&lt;&gt;'Investissement PEE'!AA319),"Les montants répartis ne correspondent pas aux montants de prime de partage de la valeur et d'abondement dans l'onglet 'Investissement PEE'",IF(D316&lt;&gt;'Investissement PEE'!Z319,"Le montant réparti en prime de partage de la valeur ne correspond pas au montant total de PPV indiqué dans l'onglet 'Investissement PEE'",IF(H316&lt;&gt;'Investissement PEE'!AA319,"Le montant réparti ne correspond pas au montant total d'abondement indiqué dans l'onglet 'PEE'","")))</f>
        <v/>
      </c>
      <c r="N316" s="90" t="str">
        <f>IF(AND(E316&lt;&gt;'Investissement PER'!Z319,Synthèse!I316&lt;&gt;'Investissement PER'!AA319),"Les montants répartis ne correspondent pas aux montants de prime de partage de la valeur et d'abondement dans l'onglet 'Investissement PER'",IF(E316&lt;&gt;'Investissement PER'!Z319,"Le montant réparti en prime de partage de la valeur ne correspond pas au montant total de PPV indiqué dans l'onglet 'Investissement PER'",IF(I316&lt;&gt;'Investissement PER'!AA319,"Le montant réparti ne correspond pas au montant total d'abondement indiqué dans l'onglet 'Investissement PER’","")))</f>
        <v/>
      </c>
    </row>
    <row r="317" spans="1:14" x14ac:dyDescent="0.25">
      <c r="A317" s="58">
        <f>'Investissement PEE'!D320</f>
        <v>0</v>
      </c>
      <c r="B317" s="28">
        <f>'Investissement PEE'!F320</f>
        <v>0</v>
      </c>
      <c r="C317" s="48">
        <f>'Investissement PEE'!H320</f>
        <v>0</v>
      </c>
      <c r="D317" s="56">
        <f>SUM('Investissement PEE'!AD320+'Investissement PEE'!AG320+'Investissement PEE'!AJ320+'Investissement PEE'!AM320+'Investissement PEE'!AP320+'Investissement PEE'!AS320+'Investissement PEE'!AV320+'Investissement PEE'!AY320+'Investissement PEE'!BB320+'Investissement PEE'!BE320+'Investissement PEE'!BH320+'Investissement PEE'!BK320)</f>
        <v>0</v>
      </c>
      <c r="E317" s="49">
        <f>SUM('Investissement PER'!AG320+'Investissement PER'!AJ320+'Investissement PER'!AM320+'Investissement PER'!AP321+'Investissement PER'!AS320+'Investissement PER'!AV320+'Investissement PER'!AY320+'Investissement PER'!BB320+'Investissement PER'!BE320+'Investissement PER'!BH320+'Investissement PER'!BK320+'Investissement PER'!BN320+'Investissement PER'!AD320)</f>
        <v>0</v>
      </c>
      <c r="F317" s="271">
        <f t="shared" si="15"/>
        <v>0</v>
      </c>
      <c r="H317" s="47">
        <f>'Investissement PEE'!AE320+'Investissement PEE'!AH320+'Investissement PEE'!AK320+'Investissement PEE'!AN320+'Investissement PEE'!AQ320+'Investissement PEE'!AT320+'Investissement PEE'!AW320+'Investissement PEE'!AZ320+'Investissement PEE'!BC320+'Investissement PEE'!BF320+'Investissement PEE'!BI320+'Investissement PEE'!BL320</f>
        <v>0</v>
      </c>
      <c r="I317" s="50">
        <f>'Investissement PER'!BC320+'Investissement PER'!AZ320+'Investissement PER'!AW320+'Investissement PER'!AT320+'Investissement PER'!AQ321+'Investissement PER'!AN320+'Investissement PER'!AK320+'Investissement PER'!AH320+'Investissement PER'!BF320+'Investissement PER'!BI320+'Investissement PER'!BL320+'Investissement PER'!BO320+'Investissement PER'!AE320</f>
        <v>0</v>
      </c>
      <c r="J317" s="269">
        <f t="shared" si="16"/>
        <v>0</v>
      </c>
      <c r="L317" s="267">
        <f t="shared" si="17"/>
        <v>0</v>
      </c>
      <c r="M317" s="57" t="str">
        <f>IF(AND(D317&lt;&gt;'Investissement PEE'!Z320,Synthèse!H317&lt;&gt;'Investissement PEE'!AA320),"Les montants répartis ne correspondent pas aux montants de prime de partage de la valeur et d'abondement dans l'onglet 'Investissement PEE'",IF(D317&lt;&gt;'Investissement PEE'!Z320,"Le montant réparti en prime de partage de la valeur ne correspond pas au montant total de PPV indiqué dans l'onglet 'Investissement PEE'",IF(H317&lt;&gt;'Investissement PEE'!AA320,"Le montant réparti ne correspond pas au montant total d'abondement indiqué dans l'onglet 'PEE'","")))</f>
        <v/>
      </c>
      <c r="N317" s="90" t="str">
        <f>IF(AND(E317&lt;&gt;'Investissement PER'!Z320,Synthèse!I317&lt;&gt;'Investissement PER'!AA320),"Les montants répartis ne correspondent pas aux montants de prime de partage de la valeur et d'abondement dans l'onglet 'Investissement PER'",IF(E317&lt;&gt;'Investissement PER'!Z320,"Le montant réparti en prime de partage de la valeur ne correspond pas au montant total de PPV indiqué dans l'onglet 'Investissement PER'",IF(I317&lt;&gt;'Investissement PER'!AA320,"Le montant réparti ne correspond pas au montant total d'abondement indiqué dans l'onglet 'Investissement PER’","")))</f>
        <v/>
      </c>
    </row>
    <row r="318" spans="1:14" x14ac:dyDescent="0.25">
      <c r="A318" s="58">
        <f>'Investissement PEE'!D321</f>
        <v>0</v>
      </c>
      <c r="B318" s="28">
        <f>'Investissement PEE'!F321</f>
        <v>0</v>
      </c>
      <c r="C318" s="48">
        <f>'Investissement PEE'!H321</f>
        <v>0</v>
      </c>
      <c r="D318" s="56">
        <f>SUM('Investissement PEE'!AD321+'Investissement PEE'!AG321+'Investissement PEE'!AJ321+'Investissement PEE'!AM321+'Investissement PEE'!AP321+'Investissement PEE'!AS321+'Investissement PEE'!AV321+'Investissement PEE'!AY321+'Investissement PEE'!BB321+'Investissement PEE'!BE321+'Investissement PEE'!BH321+'Investissement PEE'!BK321)</f>
        <v>0</v>
      </c>
      <c r="E318" s="49">
        <f>SUM('Investissement PER'!AG321+'Investissement PER'!AJ321+'Investissement PER'!AM321+'Investissement PER'!AP322+'Investissement PER'!AS321+'Investissement PER'!AV321+'Investissement PER'!AY321+'Investissement PER'!BB321+'Investissement PER'!BE321+'Investissement PER'!BH321+'Investissement PER'!BK321+'Investissement PER'!BN321+'Investissement PER'!AD321)</f>
        <v>0</v>
      </c>
      <c r="F318" s="271">
        <f t="shared" si="15"/>
        <v>0</v>
      </c>
      <c r="H318" s="47">
        <f>'Investissement PEE'!AE321+'Investissement PEE'!AH321+'Investissement PEE'!AK321+'Investissement PEE'!AN321+'Investissement PEE'!AQ321+'Investissement PEE'!AT321+'Investissement PEE'!AW321+'Investissement PEE'!AZ321+'Investissement PEE'!BC321+'Investissement PEE'!BF321+'Investissement PEE'!BI321+'Investissement PEE'!BL321</f>
        <v>0</v>
      </c>
      <c r="I318" s="50">
        <f>'Investissement PER'!BC321+'Investissement PER'!AZ321+'Investissement PER'!AW321+'Investissement PER'!AT321+'Investissement PER'!AQ322+'Investissement PER'!AN321+'Investissement PER'!AK321+'Investissement PER'!AH321+'Investissement PER'!BF321+'Investissement PER'!BI321+'Investissement PER'!BL321+'Investissement PER'!BO321+'Investissement PER'!AE321</f>
        <v>0</v>
      </c>
      <c r="J318" s="269">
        <f t="shared" si="16"/>
        <v>0</v>
      </c>
      <c r="L318" s="267">
        <f t="shared" si="17"/>
        <v>0</v>
      </c>
      <c r="M318" s="57" t="str">
        <f>IF(AND(D318&lt;&gt;'Investissement PEE'!Z321,Synthèse!H318&lt;&gt;'Investissement PEE'!AA321),"Les montants répartis ne correspondent pas aux montants de prime de partage de la valeur et d'abondement dans l'onglet 'Investissement PEE'",IF(D318&lt;&gt;'Investissement PEE'!Z321,"Le montant réparti en prime de partage de la valeur ne correspond pas au montant total de PPV indiqué dans l'onglet 'Investissement PEE'",IF(H318&lt;&gt;'Investissement PEE'!AA321,"Le montant réparti ne correspond pas au montant total d'abondement indiqué dans l'onglet 'PEE'","")))</f>
        <v/>
      </c>
      <c r="N318" s="90" t="str">
        <f>IF(AND(E318&lt;&gt;'Investissement PER'!Z321,Synthèse!I318&lt;&gt;'Investissement PER'!AA321),"Les montants répartis ne correspondent pas aux montants de prime de partage de la valeur et d'abondement dans l'onglet 'Investissement PER'",IF(E318&lt;&gt;'Investissement PER'!Z321,"Le montant réparti en prime de partage de la valeur ne correspond pas au montant total de PPV indiqué dans l'onglet 'Investissement PER'",IF(I318&lt;&gt;'Investissement PER'!AA321,"Le montant réparti ne correspond pas au montant total d'abondement indiqué dans l'onglet 'Investissement PER’","")))</f>
        <v/>
      </c>
    </row>
    <row r="319" spans="1:14" x14ac:dyDescent="0.25">
      <c r="A319" s="58">
        <f>'Investissement PEE'!D322</f>
        <v>0</v>
      </c>
      <c r="B319" s="28">
        <f>'Investissement PEE'!F322</f>
        <v>0</v>
      </c>
      <c r="C319" s="48">
        <f>'Investissement PEE'!H322</f>
        <v>0</v>
      </c>
      <c r="D319" s="56">
        <f>SUM('Investissement PEE'!AD322+'Investissement PEE'!AG322+'Investissement PEE'!AJ322+'Investissement PEE'!AM322+'Investissement PEE'!AP322+'Investissement PEE'!AS322+'Investissement PEE'!AV322+'Investissement PEE'!AY322+'Investissement PEE'!BB322+'Investissement PEE'!BE322+'Investissement PEE'!BH322+'Investissement PEE'!BK322)</f>
        <v>0</v>
      </c>
      <c r="E319" s="49">
        <f>SUM('Investissement PER'!AG322+'Investissement PER'!AJ322+'Investissement PER'!AM322+'Investissement PER'!AP323+'Investissement PER'!AS322+'Investissement PER'!AV322+'Investissement PER'!AY322+'Investissement PER'!BB322+'Investissement PER'!BE322+'Investissement PER'!BH322+'Investissement PER'!BK322+'Investissement PER'!BN322+'Investissement PER'!AD322)</f>
        <v>0</v>
      </c>
      <c r="F319" s="271">
        <f t="shared" si="15"/>
        <v>0</v>
      </c>
      <c r="H319" s="47">
        <f>'Investissement PEE'!AE322+'Investissement PEE'!AH322+'Investissement PEE'!AK322+'Investissement PEE'!AN322+'Investissement PEE'!AQ322+'Investissement PEE'!AT322+'Investissement PEE'!AW322+'Investissement PEE'!AZ322+'Investissement PEE'!BC322+'Investissement PEE'!BF322+'Investissement PEE'!BI322+'Investissement PEE'!BL322</f>
        <v>0</v>
      </c>
      <c r="I319" s="50">
        <f>'Investissement PER'!BC322+'Investissement PER'!AZ322+'Investissement PER'!AW322+'Investissement PER'!AT322+'Investissement PER'!AQ323+'Investissement PER'!AN322+'Investissement PER'!AK322+'Investissement PER'!AH322+'Investissement PER'!BF322+'Investissement PER'!BI322+'Investissement PER'!BL322+'Investissement PER'!BO322+'Investissement PER'!AE322</f>
        <v>0</v>
      </c>
      <c r="J319" s="269">
        <f t="shared" si="16"/>
        <v>0</v>
      </c>
      <c r="L319" s="267">
        <f t="shared" si="17"/>
        <v>0</v>
      </c>
      <c r="M319" s="57" t="str">
        <f>IF(AND(D319&lt;&gt;'Investissement PEE'!Z322,Synthèse!H319&lt;&gt;'Investissement PEE'!AA322),"Les montants répartis ne correspondent pas aux montants de prime de partage de la valeur et d'abondement dans l'onglet 'Investissement PEE'",IF(D319&lt;&gt;'Investissement PEE'!Z322,"Le montant réparti en prime de partage de la valeur ne correspond pas au montant total de PPV indiqué dans l'onglet 'Investissement PEE'",IF(H319&lt;&gt;'Investissement PEE'!AA322,"Le montant réparti ne correspond pas au montant total d'abondement indiqué dans l'onglet 'PEE'","")))</f>
        <v/>
      </c>
      <c r="N319" s="90" t="str">
        <f>IF(AND(E319&lt;&gt;'Investissement PER'!Z322,Synthèse!I319&lt;&gt;'Investissement PER'!AA322),"Les montants répartis ne correspondent pas aux montants de prime de partage de la valeur et d'abondement dans l'onglet 'Investissement PER'",IF(E319&lt;&gt;'Investissement PER'!Z322,"Le montant réparti en prime de partage de la valeur ne correspond pas au montant total de PPV indiqué dans l'onglet 'Investissement PER'",IF(I319&lt;&gt;'Investissement PER'!AA322,"Le montant réparti ne correspond pas au montant total d'abondement indiqué dans l'onglet 'Investissement PER’","")))</f>
        <v/>
      </c>
    </row>
    <row r="320" spans="1:14" x14ac:dyDescent="0.25">
      <c r="A320" s="58">
        <f>'Investissement PEE'!D323</f>
        <v>0</v>
      </c>
      <c r="B320" s="28">
        <f>'Investissement PEE'!F323</f>
        <v>0</v>
      </c>
      <c r="C320" s="48">
        <f>'Investissement PEE'!H323</f>
        <v>0</v>
      </c>
      <c r="D320" s="56">
        <f>SUM('Investissement PEE'!AD323+'Investissement PEE'!AG323+'Investissement PEE'!AJ323+'Investissement PEE'!AM323+'Investissement PEE'!AP323+'Investissement PEE'!AS323+'Investissement PEE'!AV323+'Investissement PEE'!AY323+'Investissement PEE'!BB323+'Investissement PEE'!BE323+'Investissement PEE'!BH323+'Investissement PEE'!BK323)</f>
        <v>0</v>
      </c>
      <c r="E320" s="49">
        <f>SUM('Investissement PER'!AG323+'Investissement PER'!AJ323+'Investissement PER'!AM323+'Investissement PER'!AP324+'Investissement PER'!AS323+'Investissement PER'!AV323+'Investissement PER'!AY323+'Investissement PER'!BB323+'Investissement PER'!BE323+'Investissement PER'!BH323+'Investissement PER'!BK323+'Investissement PER'!BN323+'Investissement PER'!AD323)</f>
        <v>0</v>
      </c>
      <c r="F320" s="271">
        <f t="shared" si="15"/>
        <v>0</v>
      </c>
      <c r="H320" s="47">
        <f>'Investissement PEE'!AE323+'Investissement PEE'!AH323+'Investissement PEE'!AK323+'Investissement PEE'!AN323+'Investissement PEE'!AQ323+'Investissement PEE'!AT323+'Investissement PEE'!AW323+'Investissement PEE'!AZ323+'Investissement PEE'!BC323+'Investissement PEE'!BF323+'Investissement PEE'!BI323+'Investissement PEE'!BL323</f>
        <v>0</v>
      </c>
      <c r="I320" s="50">
        <f>'Investissement PER'!BC323+'Investissement PER'!AZ323+'Investissement PER'!AW323+'Investissement PER'!AT323+'Investissement PER'!AQ324+'Investissement PER'!AN323+'Investissement PER'!AK323+'Investissement PER'!AH323+'Investissement PER'!BF323+'Investissement PER'!BI323+'Investissement PER'!BL323+'Investissement PER'!BO323+'Investissement PER'!AE323</f>
        <v>0</v>
      </c>
      <c r="J320" s="269">
        <f t="shared" si="16"/>
        <v>0</v>
      </c>
      <c r="L320" s="267">
        <f t="shared" si="17"/>
        <v>0</v>
      </c>
      <c r="M320" s="57" t="str">
        <f>IF(AND(D320&lt;&gt;'Investissement PEE'!Z323,Synthèse!H320&lt;&gt;'Investissement PEE'!AA323),"Les montants répartis ne correspondent pas aux montants de prime de partage de la valeur et d'abondement dans l'onglet 'Investissement PEE'",IF(D320&lt;&gt;'Investissement PEE'!Z323,"Le montant réparti en prime de partage de la valeur ne correspond pas au montant total de PPV indiqué dans l'onglet 'Investissement PEE'",IF(H320&lt;&gt;'Investissement PEE'!AA323,"Le montant réparti ne correspond pas au montant total d'abondement indiqué dans l'onglet 'PEE'","")))</f>
        <v/>
      </c>
      <c r="N320" s="90" t="str">
        <f>IF(AND(E320&lt;&gt;'Investissement PER'!Z323,Synthèse!I320&lt;&gt;'Investissement PER'!AA323),"Les montants répartis ne correspondent pas aux montants de prime de partage de la valeur et d'abondement dans l'onglet 'Investissement PER'",IF(E320&lt;&gt;'Investissement PER'!Z323,"Le montant réparti en prime de partage de la valeur ne correspond pas au montant total de PPV indiqué dans l'onglet 'Investissement PER'",IF(I320&lt;&gt;'Investissement PER'!AA323,"Le montant réparti ne correspond pas au montant total d'abondement indiqué dans l'onglet 'Investissement PER’","")))</f>
        <v/>
      </c>
    </row>
    <row r="321" spans="1:14" x14ac:dyDescent="0.25">
      <c r="A321" s="58">
        <f>'Investissement PEE'!D324</f>
        <v>0</v>
      </c>
      <c r="B321" s="28">
        <f>'Investissement PEE'!F324</f>
        <v>0</v>
      </c>
      <c r="C321" s="48">
        <f>'Investissement PEE'!H324</f>
        <v>0</v>
      </c>
      <c r="D321" s="56">
        <f>SUM('Investissement PEE'!AD324+'Investissement PEE'!AG324+'Investissement PEE'!AJ324+'Investissement PEE'!AM324+'Investissement PEE'!AP324+'Investissement PEE'!AS324+'Investissement PEE'!AV324+'Investissement PEE'!AY324+'Investissement PEE'!BB324+'Investissement PEE'!BE324+'Investissement PEE'!BH324+'Investissement PEE'!BK324)</f>
        <v>0</v>
      </c>
      <c r="E321" s="49">
        <f>SUM('Investissement PER'!AG324+'Investissement PER'!AJ324+'Investissement PER'!AM324+'Investissement PER'!AP325+'Investissement PER'!AS324+'Investissement PER'!AV324+'Investissement PER'!AY324+'Investissement PER'!BB324+'Investissement PER'!BE324+'Investissement PER'!BH324+'Investissement PER'!BK324+'Investissement PER'!BN324+'Investissement PER'!AD324)</f>
        <v>0</v>
      </c>
      <c r="F321" s="271">
        <f t="shared" si="15"/>
        <v>0</v>
      </c>
      <c r="H321" s="47">
        <f>'Investissement PEE'!AE324+'Investissement PEE'!AH324+'Investissement PEE'!AK324+'Investissement PEE'!AN324+'Investissement PEE'!AQ324+'Investissement PEE'!AT324+'Investissement PEE'!AW324+'Investissement PEE'!AZ324+'Investissement PEE'!BC324+'Investissement PEE'!BF324+'Investissement PEE'!BI324+'Investissement PEE'!BL324</f>
        <v>0</v>
      </c>
      <c r="I321" s="50">
        <f>'Investissement PER'!BC324+'Investissement PER'!AZ324+'Investissement PER'!AW324+'Investissement PER'!AT324+'Investissement PER'!AQ325+'Investissement PER'!AN324+'Investissement PER'!AK324+'Investissement PER'!AH324+'Investissement PER'!BF324+'Investissement PER'!BI324+'Investissement PER'!BL324+'Investissement PER'!BO324+'Investissement PER'!AE324</f>
        <v>0</v>
      </c>
      <c r="J321" s="269">
        <f t="shared" si="16"/>
        <v>0</v>
      </c>
      <c r="L321" s="267">
        <f t="shared" si="17"/>
        <v>0</v>
      </c>
      <c r="M321" s="57" t="str">
        <f>IF(AND(D321&lt;&gt;'Investissement PEE'!Z324,Synthèse!H321&lt;&gt;'Investissement PEE'!AA324),"Les montants répartis ne correspondent pas aux montants de prime de partage de la valeur et d'abondement dans l'onglet 'Investissement PEE'",IF(D321&lt;&gt;'Investissement PEE'!Z324,"Le montant réparti en prime de partage de la valeur ne correspond pas au montant total de PPV indiqué dans l'onglet 'Investissement PEE'",IF(H321&lt;&gt;'Investissement PEE'!AA324,"Le montant réparti ne correspond pas au montant total d'abondement indiqué dans l'onglet 'PEE'","")))</f>
        <v/>
      </c>
      <c r="N321" s="90" t="str">
        <f>IF(AND(E321&lt;&gt;'Investissement PER'!Z324,Synthèse!I321&lt;&gt;'Investissement PER'!AA324),"Les montants répartis ne correspondent pas aux montants de prime de partage de la valeur et d'abondement dans l'onglet 'Investissement PER'",IF(E321&lt;&gt;'Investissement PER'!Z324,"Le montant réparti en prime de partage de la valeur ne correspond pas au montant total de PPV indiqué dans l'onglet 'Investissement PER'",IF(I321&lt;&gt;'Investissement PER'!AA324,"Le montant réparti ne correspond pas au montant total d'abondement indiqué dans l'onglet 'Investissement PER’","")))</f>
        <v/>
      </c>
    </row>
    <row r="322" spans="1:14" x14ac:dyDescent="0.25">
      <c r="A322" s="58">
        <f>'Investissement PEE'!D325</f>
        <v>0</v>
      </c>
      <c r="B322" s="28">
        <f>'Investissement PEE'!F325</f>
        <v>0</v>
      </c>
      <c r="C322" s="48">
        <f>'Investissement PEE'!H325</f>
        <v>0</v>
      </c>
      <c r="D322" s="56">
        <f>SUM('Investissement PEE'!AD325+'Investissement PEE'!AG325+'Investissement PEE'!AJ325+'Investissement PEE'!AM325+'Investissement PEE'!AP325+'Investissement PEE'!AS325+'Investissement PEE'!AV325+'Investissement PEE'!AY325+'Investissement PEE'!BB325+'Investissement PEE'!BE325+'Investissement PEE'!BH325+'Investissement PEE'!BK325)</f>
        <v>0</v>
      </c>
      <c r="E322" s="49">
        <f>SUM('Investissement PER'!AG325+'Investissement PER'!AJ325+'Investissement PER'!AM325+'Investissement PER'!AP326+'Investissement PER'!AS325+'Investissement PER'!AV325+'Investissement PER'!AY325+'Investissement PER'!BB325+'Investissement PER'!BE325+'Investissement PER'!BH325+'Investissement PER'!BK325+'Investissement PER'!BN325+'Investissement PER'!AD325)</f>
        <v>0</v>
      </c>
      <c r="F322" s="271">
        <f t="shared" si="15"/>
        <v>0</v>
      </c>
      <c r="H322" s="47">
        <f>'Investissement PEE'!AE325+'Investissement PEE'!AH325+'Investissement PEE'!AK325+'Investissement PEE'!AN325+'Investissement PEE'!AQ325+'Investissement PEE'!AT325+'Investissement PEE'!AW325+'Investissement PEE'!AZ325+'Investissement PEE'!BC325+'Investissement PEE'!BF325+'Investissement PEE'!BI325+'Investissement PEE'!BL325</f>
        <v>0</v>
      </c>
      <c r="I322" s="50">
        <f>'Investissement PER'!BC325+'Investissement PER'!AZ325+'Investissement PER'!AW325+'Investissement PER'!AT325+'Investissement PER'!AQ326+'Investissement PER'!AN325+'Investissement PER'!AK325+'Investissement PER'!AH325+'Investissement PER'!BF325+'Investissement PER'!BI325+'Investissement PER'!BL325+'Investissement PER'!BO325+'Investissement PER'!AE325</f>
        <v>0</v>
      </c>
      <c r="J322" s="269">
        <f t="shared" si="16"/>
        <v>0</v>
      </c>
      <c r="L322" s="267">
        <f t="shared" si="17"/>
        <v>0</v>
      </c>
      <c r="M322" s="57" t="str">
        <f>IF(AND(D322&lt;&gt;'Investissement PEE'!Z325,Synthèse!H322&lt;&gt;'Investissement PEE'!AA325),"Les montants répartis ne correspondent pas aux montants de prime de partage de la valeur et d'abondement dans l'onglet 'Investissement PEE'",IF(D322&lt;&gt;'Investissement PEE'!Z325,"Le montant réparti en prime de partage de la valeur ne correspond pas au montant total de PPV indiqué dans l'onglet 'Investissement PEE'",IF(H322&lt;&gt;'Investissement PEE'!AA325,"Le montant réparti ne correspond pas au montant total d'abondement indiqué dans l'onglet 'PEE'","")))</f>
        <v/>
      </c>
      <c r="N322" s="90" t="str">
        <f>IF(AND(E322&lt;&gt;'Investissement PER'!Z325,Synthèse!I322&lt;&gt;'Investissement PER'!AA325),"Les montants répartis ne correspondent pas aux montants de prime de partage de la valeur et d'abondement dans l'onglet 'Investissement PER'",IF(E322&lt;&gt;'Investissement PER'!Z325,"Le montant réparti en prime de partage de la valeur ne correspond pas au montant total de PPV indiqué dans l'onglet 'Investissement PER'",IF(I322&lt;&gt;'Investissement PER'!AA325,"Le montant réparti ne correspond pas au montant total d'abondement indiqué dans l'onglet 'Investissement PER’","")))</f>
        <v/>
      </c>
    </row>
    <row r="323" spans="1:14" x14ac:dyDescent="0.25">
      <c r="A323" s="58">
        <f>'Investissement PEE'!D326</f>
        <v>0</v>
      </c>
      <c r="B323" s="28">
        <f>'Investissement PEE'!F326</f>
        <v>0</v>
      </c>
      <c r="C323" s="48">
        <f>'Investissement PEE'!H326</f>
        <v>0</v>
      </c>
      <c r="D323" s="56">
        <f>SUM('Investissement PEE'!AD326+'Investissement PEE'!AG326+'Investissement PEE'!AJ326+'Investissement PEE'!AM326+'Investissement PEE'!AP326+'Investissement PEE'!AS326+'Investissement PEE'!AV326+'Investissement PEE'!AY326+'Investissement PEE'!BB326+'Investissement PEE'!BE326+'Investissement PEE'!BH326+'Investissement PEE'!BK326)</f>
        <v>0</v>
      </c>
      <c r="E323" s="49">
        <f>SUM('Investissement PER'!AG326+'Investissement PER'!AJ326+'Investissement PER'!AM326+'Investissement PER'!AP327+'Investissement PER'!AS326+'Investissement PER'!AV326+'Investissement PER'!AY326+'Investissement PER'!BB326+'Investissement PER'!BE326+'Investissement PER'!BH326+'Investissement PER'!BK326+'Investissement PER'!BN326+'Investissement PER'!AD326)</f>
        <v>0</v>
      </c>
      <c r="F323" s="271">
        <f t="shared" si="15"/>
        <v>0</v>
      </c>
      <c r="H323" s="47">
        <f>'Investissement PEE'!AE326+'Investissement PEE'!AH326+'Investissement PEE'!AK326+'Investissement PEE'!AN326+'Investissement PEE'!AQ326+'Investissement PEE'!AT326+'Investissement PEE'!AW326+'Investissement PEE'!AZ326+'Investissement PEE'!BC326+'Investissement PEE'!BF326+'Investissement PEE'!BI326+'Investissement PEE'!BL326</f>
        <v>0</v>
      </c>
      <c r="I323" s="50">
        <f>'Investissement PER'!BC326+'Investissement PER'!AZ326+'Investissement PER'!AW326+'Investissement PER'!AT326+'Investissement PER'!AQ327+'Investissement PER'!AN326+'Investissement PER'!AK326+'Investissement PER'!AH326+'Investissement PER'!BF326+'Investissement PER'!BI326+'Investissement PER'!BL326+'Investissement PER'!BO326+'Investissement PER'!AE326</f>
        <v>0</v>
      </c>
      <c r="J323" s="269">
        <f t="shared" si="16"/>
        <v>0</v>
      </c>
      <c r="L323" s="267">
        <f t="shared" si="17"/>
        <v>0</v>
      </c>
      <c r="M323" s="57" t="str">
        <f>IF(AND(D323&lt;&gt;'Investissement PEE'!Z326,Synthèse!H323&lt;&gt;'Investissement PEE'!AA326),"Les montants répartis ne correspondent pas aux montants de prime de partage de la valeur et d'abondement dans l'onglet 'Investissement PEE'",IF(D323&lt;&gt;'Investissement PEE'!Z326,"Le montant réparti en prime de partage de la valeur ne correspond pas au montant total de PPV indiqué dans l'onglet 'Investissement PEE'",IF(H323&lt;&gt;'Investissement PEE'!AA326,"Le montant réparti ne correspond pas au montant total d'abondement indiqué dans l'onglet 'PEE'","")))</f>
        <v/>
      </c>
      <c r="N323" s="90" t="str">
        <f>IF(AND(E323&lt;&gt;'Investissement PER'!Z326,Synthèse!I323&lt;&gt;'Investissement PER'!AA326),"Les montants répartis ne correspondent pas aux montants de prime de partage de la valeur et d'abondement dans l'onglet 'Investissement PER'",IF(E323&lt;&gt;'Investissement PER'!Z326,"Le montant réparti en prime de partage de la valeur ne correspond pas au montant total de PPV indiqué dans l'onglet 'Investissement PER'",IF(I323&lt;&gt;'Investissement PER'!AA326,"Le montant réparti ne correspond pas au montant total d'abondement indiqué dans l'onglet 'Investissement PER’","")))</f>
        <v/>
      </c>
    </row>
    <row r="324" spans="1:14" x14ac:dyDescent="0.25">
      <c r="A324" s="58">
        <f>'Investissement PEE'!D327</f>
        <v>0</v>
      </c>
      <c r="B324" s="28">
        <f>'Investissement PEE'!F327</f>
        <v>0</v>
      </c>
      <c r="C324" s="48">
        <f>'Investissement PEE'!H327</f>
        <v>0</v>
      </c>
      <c r="D324" s="56">
        <f>SUM('Investissement PEE'!AD327+'Investissement PEE'!AG327+'Investissement PEE'!AJ327+'Investissement PEE'!AM327+'Investissement PEE'!AP327+'Investissement PEE'!AS327+'Investissement PEE'!AV327+'Investissement PEE'!AY327+'Investissement PEE'!BB327+'Investissement PEE'!BE327+'Investissement PEE'!BH327+'Investissement PEE'!BK327)</f>
        <v>0</v>
      </c>
      <c r="E324" s="49">
        <f>SUM('Investissement PER'!AG327+'Investissement PER'!AJ327+'Investissement PER'!AM327+'Investissement PER'!AP328+'Investissement PER'!AS327+'Investissement PER'!AV327+'Investissement PER'!AY327+'Investissement PER'!BB327+'Investissement PER'!BE327+'Investissement PER'!BH327+'Investissement PER'!BK327+'Investissement PER'!BN327+'Investissement PER'!AD327)</f>
        <v>0</v>
      </c>
      <c r="F324" s="271">
        <f t="shared" si="15"/>
        <v>0</v>
      </c>
      <c r="H324" s="47">
        <f>'Investissement PEE'!AE327+'Investissement PEE'!AH327+'Investissement PEE'!AK327+'Investissement PEE'!AN327+'Investissement PEE'!AQ327+'Investissement PEE'!AT327+'Investissement PEE'!AW327+'Investissement PEE'!AZ327+'Investissement PEE'!BC327+'Investissement PEE'!BF327+'Investissement PEE'!BI327+'Investissement PEE'!BL327</f>
        <v>0</v>
      </c>
      <c r="I324" s="50">
        <f>'Investissement PER'!BC327+'Investissement PER'!AZ327+'Investissement PER'!AW327+'Investissement PER'!AT327+'Investissement PER'!AQ328+'Investissement PER'!AN327+'Investissement PER'!AK327+'Investissement PER'!AH327+'Investissement PER'!BF327+'Investissement PER'!BI327+'Investissement PER'!BL327+'Investissement PER'!BO327+'Investissement PER'!AE327</f>
        <v>0</v>
      </c>
      <c r="J324" s="269">
        <f t="shared" si="16"/>
        <v>0</v>
      </c>
      <c r="L324" s="267">
        <f t="shared" si="17"/>
        <v>0</v>
      </c>
      <c r="M324" s="57" t="str">
        <f>IF(AND(D324&lt;&gt;'Investissement PEE'!Z327,Synthèse!H324&lt;&gt;'Investissement PEE'!AA327),"Les montants répartis ne correspondent pas aux montants de prime de partage de la valeur et d'abondement dans l'onglet 'Investissement PEE'",IF(D324&lt;&gt;'Investissement PEE'!Z327,"Le montant réparti en prime de partage de la valeur ne correspond pas au montant total de PPV indiqué dans l'onglet 'Investissement PEE'",IF(H324&lt;&gt;'Investissement PEE'!AA327,"Le montant réparti ne correspond pas au montant total d'abondement indiqué dans l'onglet 'PEE'","")))</f>
        <v/>
      </c>
      <c r="N324" s="90" t="str">
        <f>IF(AND(E324&lt;&gt;'Investissement PER'!Z327,Synthèse!I324&lt;&gt;'Investissement PER'!AA327),"Les montants répartis ne correspondent pas aux montants de prime de partage de la valeur et d'abondement dans l'onglet 'Investissement PER'",IF(E324&lt;&gt;'Investissement PER'!Z327,"Le montant réparti en prime de partage de la valeur ne correspond pas au montant total de PPV indiqué dans l'onglet 'Investissement PER'",IF(I324&lt;&gt;'Investissement PER'!AA327,"Le montant réparti ne correspond pas au montant total d'abondement indiqué dans l'onglet 'Investissement PER’","")))</f>
        <v/>
      </c>
    </row>
    <row r="325" spans="1:14" x14ac:dyDescent="0.25">
      <c r="A325" s="58">
        <f>'Investissement PEE'!D328</f>
        <v>0</v>
      </c>
      <c r="B325" s="28">
        <f>'Investissement PEE'!F328</f>
        <v>0</v>
      </c>
      <c r="C325" s="48">
        <f>'Investissement PEE'!H328</f>
        <v>0</v>
      </c>
      <c r="D325" s="56">
        <f>SUM('Investissement PEE'!AD328+'Investissement PEE'!AG328+'Investissement PEE'!AJ328+'Investissement PEE'!AM328+'Investissement PEE'!AP328+'Investissement PEE'!AS328+'Investissement PEE'!AV328+'Investissement PEE'!AY328+'Investissement PEE'!BB328+'Investissement PEE'!BE328+'Investissement PEE'!BH328+'Investissement PEE'!BK328)</f>
        <v>0</v>
      </c>
      <c r="E325" s="49">
        <f>SUM('Investissement PER'!AG328+'Investissement PER'!AJ328+'Investissement PER'!AM328+'Investissement PER'!AP329+'Investissement PER'!AS328+'Investissement PER'!AV328+'Investissement PER'!AY328+'Investissement PER'!BB328+'Investissement PER'!BE328+'Investissement PER'!BH328+'Investissement PER'!BK328+'Investissement PER'!BN328+'Investissement PER'!AD328)</f>
        <v>0</v>
      </c>
      <c r="F325" s="271">
        <f t="shared" si="15"/>
        <v>0</v>
      </c>
      <c r="H325" s="47">
        <f>'Investissement PEE'!AE328+'Investissement PEE'!AH328+'Investissement PEE'!AK328+'Investissement PEE'!AN328+'Investissement PEE'!AQ328+'Investissement PEE'!AT328+'Investissement PEE'!AW328+'Investissement PEE'!AZ328+'Investissement PEE'!BC328+'Investissement PEE'!BF328+'Investissement PEE'!BI328+'Investissement PEE'!BL328</f>
        <v>0</v>
      </c>
      <c r="I325" s="50">
        <f>'Investissement PER'!BC328+'Investissement PER'!AZ328+'Investissement PER'!AW328+'Investissement PER'!AT328+'Investissement PER'!AQ329+'Investissement PER'!AN328+'Investissement PER'!AK328+'Investissement PER'!AH328+'Investissement PER'!BF328+'Investissement PER'!BI328+'Investissement PER'!BL328+'Investissement PER'!BO328+'Investissement PER'!AE328</f>
        <v>0</v>
      </c>
      <c r="J325" s="269">
        <f t="shared" si="16"/>
        <v>0</v>
      </c>
      <c r="L325" s="267">
        <f t="shared" si="17"/>
        <v>0</v>
      </c>
      <c r="M325" s="57" t="str">
        <f>IF(AND(D325&lt;&gt;'Investissement PEE'!Z328,Synthèse!H325&lt;&gt;'Investissement PEE'!AA328),"Les montants répartis ne correspondent pas aux montants de prime de partage de la valeur et d'abondement dans l'onglet 'Investissement PEE'",IF(D325&lt;&gt;'Investissement PEE'!Z328,"Le montant réparti en prime de partage de la valeur ne correspond pas au montant total de PPV indiqué dans l'onglet 'Investissement PEE'",IF(H325&lt;&gt;'Investissement PEE'!AA328,"Le montant réparti ne correspond pas au montant total d'abondement indiqué dans l'onglet 'PEE'","")))</f>
        <v/>
      </c>
      <c r="N325" s="90" t="str">
        <f>IF(AND(E325&lt;&gt;'Investissement PER'!Z328,Synthèse!I325&lt;&gt;'Investissement PER'!AA328),"Les montants répartis ne correspondent pas aux montants de prime de partage de la valeur et d'abondement dans l'onglet 'Investissement PER'",IF(E325&lt;&gt;'Investissement PER'!Z328,"Le montant réparti en prime de partage de la valeur ne correspond pas au montant total de PPV indiqué dans l'onglet 'Investissement PER'",IF(I325&lt;&gt;'Investissement PER'!AA328,"Le montant réparti ne correspond pas au montant total d'abondement indiqué dans l'onglet 'Investissement PER’","")))</f>
        <v/>
      </c>
    </row>
    <row r="326" spans="1:14" x14ac:dyDescent="0.25">
      <c r="A326" s="58">
        <f>'Investissement PEE'!D329</f>
        <v>0</v>
      </c>
      <c r="B326" s="28">
        <f>'Investissement PEE'!F329</f>
        <v>0</v>
      </c>
      <c r="C326" s="48">
        <f>'Investissement PEE'!H329</f>
        <v>0</v>
      </c>
      <c r="D326" s="56">
        <f>SUM('Investissement PEE'!AD329+'Investissement PEE'!AG329+'Investissement PEE'!AJ329+'Investissement PEE'!AM329+'Investissement PEE'!AP329+'Investissement PEE'!AS329+'Investissement PEE'!AV329+'Investissement PEE'!AY329+'Investissement PEE'!BB329+'Investissement PEE'!BE329+'Investissement PEE'!BH329+'Investissement PEE'!BK329)</f>
        <v>0</v>
      </c>
      <c r="E326" s="49">
        <f>SUM('Investissement PER'!AG329+'Investissement PER'!AJ329+'Investissement PER'!AM329+'Investissement PER'!AP330+'Investissement PER'!AS329+'Investissement PER'!AV329+'Investissement PER'!AY329+'Investissement PER'!BB329+'Investissement PER'!BE329+'Investissement PER'!BH329+'Investissement PER'!BK329+'Investissement PER'!BN329+'Investissement PER'!AD329)</f>
        <v>0</v>
      </c>
      <c r="F326" s="271">
        <f t="shared" si="15"/>
        <v>0</v>
      </c>
      <c r="H326" s="47">
        <f>'Investissement PEE'!AE329+'Investissement PEE'!AH329+'Investissement PEE'!AK329+'Investissement PEE'!AN329+'Investissement PEE'!AQ329+'Investissement PEE'!AT329+'Investissement PEE'!AW329+'Investissement PEE'!AZ329+'Investissement PEE'!BC329+'Investissement PEE'!BF329+'Investissement PEE'!BI329+'Investissement PEE'!BL329</f>
        <v>0</v>
      </c>
      <c r="I326" s="50">
        <f>'Investissement PER'!BC329+'Investissement PER'!AZ329+'Investissement PER'!AW329+'Investissement PER'!AT329+'Investissement PER'!AQ330+'Investissement PER'!AN329+'Investissement PER'!AK329+'Investissement PER'!AH329+'Investissement PER'!BF329+'Investissement PER'!BI329+'Investissement PER'!BL329+'Investissement PER'!BO329+'Investissement PER'!AE329</f>
        <v>0</v>
      </c>
      <c r="J326" s="269">
        <f t="shared" si="16"/>
        <v>0</v>
      </c>
      <c r="L326" s="267">
        <f t="shared" si="17"/>
        <v>0</v>
      </c>
      <c r="M326" s="57" t="str">
        <f>IF(AND(D326&lt;&gt;'Investissement PEE'!Z329,Synthèse!H326&lt;&gt;'Investissement PEE'!AA329),"Les montants répartis ne correspondent pas aux montants de prime de partage de la valeur et d'abondement dans l'onglet 'Investissement PEE'",IF(D326&lt;&gt;'Investissement PEE'!Z329,"Le montant réparti en prime de partage de la valeur ne correspond pas au montant total de PPV indiqué dans l'onglet 'Investissement PEE'",IF(H326&lt;&gt;'Investissement PEE'!AA329,"Le montant réparti ne correspond pas au montant total d'abondement indiqué dans l'onglet 'PEE'","")))</f>
        <v/>
      </c>
      <c r="N326" s="90" t="str">
        <f>IF(AND(E326&lt;&gt;'Investissement PER'!Z329,Synthèse!I326&lt;&gt;'Investissement PER'!AA329),"Les montants répartis ne correspondent pas aux montants de prime de partage de la valeur et d'abondement dans l'onglet 'Investissement PER'",IF(E326&lt;&gt;'Investissement PER'!Z329,"Le montant réparti en prime de partage de la valeur ne correspond pas au montant total de PPV indiqué dans l'onglet 'Investissement PER'",IF(I326&lt;&gt;'Investissement PER'!AA329,"Le montant réparti ne correspond pas au montant total d'abondement indiqué dans l'onglet 'Investissement PER’","")))</f>
        <v/>
      </c>
    </row>
    <row r="327" spans="1:14" x14ac:dyDescent="0.25">
      <c r="A327" s="58">
        <f>'Investissement PEE'!D330</f>
        <v>0</v>
      </c>
      <c r="B327" s="28">
        <f>'Investissement PEE'!F330</f>
        <v>0</v>
      </c>
      <c r="C327" s="48">
        <f>'Investissement PEE'!H330</f>
        <v>0</v>
      </c>
      <c r="D327" s="56">
        <f>SUM('Investissement PEE'!AD330+'Investissement PEE'!AG330+'Investissement PEE'!AJ330+'Investissement PEE'!AM330+'Investissement PEE'!AP330+'Investissement PEE'!AS330+'Investissement PEE'!AV330+'Investissement PEE'!AY330+'Investissement PEE'!BB330+'Investissement PEE'!BE330+'Investissement PEE'!BH330+'Investissement PEE'!BK330)</f>
        <v>0</v>
      </c>
      <c r="E327" s="49">
        <f>SUM('Investissement PER'!AG330+'Investissement PER'!AJ330+'Investissement PER'!AM330+'Investissement PER'!AP331+'Investissement PER'!AS330+'Investissement PER'!AV330+'Investissement PER'!AY330+'Investissement PER'!BB330+'Investissement PER'!BE330+'Investissement PER'!BH330+'Investissement PER'!BK330+'Investissement PER'!BN330+'Investissement PER'!AD330)</f>
        <v>0</v>
      </c>
      <c r="F327" s="271">
        <f t="shared" si="15"/>
        <v>0</v>
      </c>
      <c r="H327" s="47">
        <f>'Investissement PEE'!AE330+'Investissement PEE'!AH330+'Investissement PEE'!AK330+'Investissement PEE'!AN330+'Investissement PEE'!AQ330+'Investissement PEE'!AT330+'Investissement PEE'!AW330+'Investissement PEE'!AZ330+'Investissement PEE'!BC330+'Investissement PEE'!BF330+'Investissement PEE'!BI330+'Investissement PEE'!BL330</f>
        <v>0</v>
      </c>
      <c r="I327" s="50">
        <f>'Investissement PER'!BC330+'Investissement PER'!AZ330+'Investissement PER'!AW330+'Investissement PER'!AT330+'Investissement PER'!AQ331+'Investissement PER'!AN330+'Investissement PER'!AK330+'Investissement PER'!AH330+'Investissement PER'!BF330+'Investissement PER'!BI330+'Investissement PER'!BL330+'Investissement PER'!BO330+'Investissement PER'!AE330</f>
        <v>0</v>
      </c>
      <c r="J327" s="269">
        <f t="shared" si="16"/>
        <v>0</v>
      </c>
      <c r="L327" s="267">
        <f t="shared" si="17"/>
        <v>0</v>
      </c>
      <c r="M327" s="57" t="str">
        <f>IF(AND(D327&lt;&gt;'Investissement PEE'!Z330,Synthèse!H327&lt;&gt;'Investissement PEE'!AA330),"Les montants répartis ne correspondent pas aux montants de prime de partage de la valeur et d'abondement dans l'onglet 'Investissement PEE'",IF(D327&lt;&gt;'Investissement PEE'!Z330,"Le montant réparti en prime de partage de la valeur ne correspond pas au montant total de PPV indiqué dans l'onglet 'Investissement PEE'",IF(H327&lt;&gt;'Investissement PEE'!AA330,"Le montant réparti ne correspond pas au montant total d'abondement indiqué dans l'onglet 'PEE'","")))</f>
        <v/>
      </c>
      <c r="N327" s="90" t="str">
        <f>IF(AND(E327&lt;&gt;'Investissement PER'!Z330,Synthèse!I327&lt;&gt;'Investissement PER'!AA330),"Les montants répartis ne correspondent pas aux montants de prime de partage de la valeur et d'abondement dans l'onglet 'Investissement PER'",IF(E327&lt;&gt;'Investissement PER'!Z330,"Le montant réparti en prime de partage de la valeur ne correspond pas au montant total de PPV indiqué dans l'onglet 'Investissement PER'",IF(I327&lt;&gt;'Investissement PER'!AA330,"Le montant réparti ne correspond pas au montant total d'abondement indiqué dans l'onglet 'Investissement PER’","")))</f>
        <v/>
      </c>
    </row>
    <row r="328" spans="1:14" x14ac:dyDescent="0.25">
      <c r="A328" s="58">
        <f>'Investissement PEE'!D331</f>
        <v>0</v>
      </c>
      <c r="B328" s="28">
        <f>'Investissement PEE'!F331</f>
        <v>0</v>
      </c>
      <c r="C328" s="48">
        <f>'Investissement PEE'!H331</f>
        <v>0</v>
      </c>
      <c r="D328" s="56">
        <f>SUM('Investissement PEE'!AD331+'Investissement PEE'!AG331+'Investissement PEE'!AJ331+'Investissement PEE'!AM331+'Investissement PEE'!AP331+'Investissement PEE'!AS331+'Investissement PEE'!AV331+'Investissement PEE'!AY331+'Investissement PEE'!BB331+'Investissement PEE'!BE331+'Investissement PEE'!BH331+'Investissement PEE'!BK331)</f>
        <v>0</v>
      </c>
      <c r="E328" s="49">
        <f>SUM('Investissement PER'!AG331+'Investissement PER'!AJ331+'Investissement PER'!AM331+'Investissement PER'!AP332+'Investissement PER'!AS331+'Investissement PER'!AV331+'Investissement PER'!AY331+'Investissement PER'!BB331+'Investissement PER'!BE331+'Investissement PER'!BH331+'Investissement PER'!BK331+'Investissement PER'!BN331+'Investissement PER'!AD331)</f>
        <v>0</v>
      </c>
      <c r="F328" s="271">
        <f t="shared" si="15"/>
        <v>0</v>
      </c>
      <c r="H328" s="47">
        <f>'Investissement PEE'!AE331+'Investissement PEE'!AH331+'Investissement PEE'!AK331+'Investissement PEE'!AN331+'Investissement PEE'!AQ331+'Investissement PEE'!AT331+'Investissement PEE'!AW331+'Investissement PEE'!AZ331+'Investissement PEE'!BC331+'Investissement PEE'!BF331+'Investissement PEE'!BI331+'Investissement PEE'!BL331</f>
        <v>0</v>
      </c>
      <c r="I328" s="50">
        <f>'Investissement PER'!BC331+'Investissement PER'!AZ331+'Investissement PER'!AW331+'Investissement PER'!AT331+'Investissement PER'!AQ332+'Investissement PER'!AN331+'Investissement PER'!AK331+'Investissement PER'!AH331+'Investissement PER'!BF331+'Investissement PER'!BI331+'Investissement PER'!BL331+'Investissement PER'!BO331+'Investissement PER'!AE331</f>
        <v>0</v>
      </c>
      <c r="J328" s="269">
        <f t="shared" si="16"/>
        <v>0</v>
      </c>
      <c r="L328" s="267">
        <f t="shared" si="17"/>
        <v>0</v>
      </c>
      <c r="M328" s="57" t="str">
        <f>IF(AND(D328&lt;&gt;'Investissement PEE'!Z331,Synthèse!H328&lt;&gt;'Investissement PEE'!AA331),"Les montants répartis ne correspondent pas aux montants de prime de partage de la valeur et d'abondement dans l'onglet 'Investissement PEE'",IF(D328&lt;&gt;'Investissement PEE'!Z331,"Le montant réparti en prime de partage de la valeur ne correspond pas au montant total de PPV indiqué dans l'onglet 'Investissement PEE'",IF(H328&lt;&gt;'Investissement PEE'!AA331,"Le montant réparti ne correspond pas au montant total d'abondement indiqué dans l'onglet 'PEE'","")))</f>
        <v/>
      </c>
      <c r="N328" s="90" t="str">
        <f>IF(AND(E328&lt;&gt;'Investissement PER'!Z331,Synthèse!I328&lt;&gt;'Investissement PER'!AA331),"Les montants répartis ne correspondent pas aux montants de prime de partage de la valeur et d'abondement dans l'onglet 'Investissement PER'",IF(E328&lt;&gt;'Investissement PER'!Z331,"Le montant réparti en prime de partage de la valeur ne correspond pas au montant total de PPV indiqué dans l'onglet 'Investissement PER'",IF(I328&lt;&gt;'Investissement PER'!AA331,"Le montant réparti ne correspond pas au montant total d'abondement indiqué dans l'onglet 'Investissement PER’","")))</f>
        <v/>
      </c>
    </row>
    <row r="329" spans="1:14" x14ac:dyDescent="0.25">
      <c r="A329" s="58">
        <f>'Investissement PEE'!D332</f>
        <v>0</v>
      </c>
      <c r="B329" s="28">
        <f>'Investissement PEE'!F332</f>
        <v>0</v>
      </c>
      <c r="C329" s="48">
        <f>'Investissement PEE'!H332</f>
        <v>0</v>
      </c>
      <c r="D329" s="56">
        <f>SUM('Investissement PEE'!AD332+'Investissement PEE'!AG332+'Investissement PEE'!AJ332+'Investissement PEE'!AM332+'Investissement PEE'!AP332+'Investissement PEE'!AS332+'Investissement PEE'!AV332+'Investissement PEE'!AY332+'Investissement PEE'!BB332+'Investissement PEE'!BE332+'Investissement PEE'!BH332+'Investissement PEE'!BK332)</f>
        <v>0</v>
      </c>
      <c r="E329" s="49">
        <f>SUM('Investissement PER'!AG332+'Investissement PER'!AJ332+'Investissement PER'!AM332+'Investissement PER'!AP333+'Investissement PER'!AS332+'Investissement PER'!AV332+'Investissement PER'!AY332+'Investissement PER'!BB332+'Investissement PER'!BE332+'Investissement PER'!BH332+'Investissement PER'!BK332+'Investissement PER'!BN332+'Investissement PER'!AD332)</f>
        <v>0</v>
      </c>
      <c r="F329" s="271">
        <f t="shared" si="15"/>
        <v>0</v>
      </c>
      <c r="H329" s="47">
        <f>'Investissement PEE'!AE332+'Investissement PEE'!AH332+'Investissement PEE'!AK332+'Investissement PEE'!AN332+'Investissement PEE'!AQ332+'Investissement PEE'!AT332+'Investissement PEE'!AW332+'Investissement PEE'!AZ332+'Investissement PEE'!BC332+'Investissement PEE'!BF332+'Investissement PEE'!BI332+'Investissement PEE'!BL332</f>
        <v>0</v>
      </c>
      <c r="I329" s="50">
        <f>'Investissement PER'!BC332+'Investissement PER'!AZ332+'Investissement PER'!AW332+'Investissement PER'!AT332+'Investissement PER'!AQ333+'Investissement PER'!AN332+'Investissement PER'!AK332+'Investissement PER'!AH332+'Investissement PER'!BF332+'Investissement PER'!BI332+'Investissement PER'!BL332+'Investissement PER'!BO332+'Investissement PER'!AE332</f>
        <v>0</v>
      </c>
      <c r="J329" s="269">
        <f t="shared" si="16"/>
        <v>0</v>
      </c>
      <c r="L329" s="267">
        <f t="shared" si="17"/>
        <v>0</v>
      </c>
      <c r="M329" s="57" t="str">
        <f>IF(AND(D329&lt;&gt;'Investissement PEE'!Z332,Synthèse!H329&lt;&gt;'Investissement PEE'!AA332),"Les montants répartis ne correspondent pas aux montants de prime de partage de la valeur et d'abondement dans l'onglet 'Investissement PEE'",IF(D329&lt;&gt;'Investissement PEE'!Z332,"Le montant réparti en prime de partage de la valeur ne correspond pas au montant total de PPV indiqué dans l'onglet 'Investissement PEE'",IF(H329&lt;&gt;'Investissement PEE'!AA332,"Le montant réparti ne correspond pas au montant total d'abondement indiqué dans l'onglet 'PEE'","")))</f>
        <v/>
      </c>
      <c r="N329" s="90" t="str">
        <f>IF(AND(E329&lt;&gt;'Investissement PER'!Z332,Synthèse!I329&lt;&gt;'Investissement PER'!AA332),"Les montants répartis ne correspondent pas aux montants de prime de partage de la valeur et d'abondement dans l'onglet 'Investissement PER'",IF(E329&lt;&gt;'Investissement PER'!Z332,"Le montant réparti en prime de partage de la valeur ne correspond pas au montant total de PPV indiqué dans l'onglet 'Investissement PER'",IF(I329&lt;&gt;'Investissement PER'!AA332,"Le montant réparti ne correspond pas au montant total d'abondement indiqué dans l'onglet 'Investissement PER’","")))</f>
        <v/>
      </c>
    </row>
    <row r="330" spans="1:14" x14ac:dyDescent="0.25">
      <c r="A330" s="58">
        <f>'Investissement PEE'!D333</f>
        <v>0</v>
      </c>
      <c r="B330" s="28">
        <f>'Investissement PEE'!F333</f>
        <v>0</v>
      </c>
      <c r="C330" s="48">
        <f>'Investissement PEE'!H333</f>
        <v>0</v>
      </c>
      <c r="D330" s="56">
        <f>SUM('Investissement PEE'!AD333+'Investissement PEE'!AG333+'Investissement PEE'!AJ333+'Investissement PEE'!AM333+'Investissement PEE'!AP333+'Investissement PEE'!AS333+'Investissement PEE'!AV333+'Investissement PEE'!AY333+'Investissement PEE'!BB333+'Investissement PEE'!BE333+'Investissement PEE'!BH333+'Investissement PEE'!BK333)</f>
        <v>0</v>
      </c>
      <c r="E330" s="49">
        <f>SUM('Investissement PER'!AG333+'Investissement PER'!AJ333+'Investissement PER'!AM333+'Investissement PER'!AP334+'Investissement PER'!AS333+'Investissement PER'!AV333+'Investissement PER'!AY333+'Investissement PER'!BB333+'Investissement PER'!BE333+'Investissement PER'!BH333+'Investissement PER'!BK333+'Investissement PER'!BN333+'Investissement PER'!AD333)</f>
        <v>0</v>
      </c>
      <c r="F330" s="271">
        <f t="shared" si="15"/>
        <v>0</v>
      </c>
      <c r="H330" s="47">
        <f>'Investissement PEE'!AE333+'Investissement PEE'!AH333+'Investissement PEE'!AK333+'Investissement PEE'!AN333+'Investissement PEE'!AQ333+'Investissement PEE'!AT333+'Investissement PEE'!AW333+'Investissement PEE'!AZ333+'Investissement PEE'!BC333+'Investissement PEE'!BF333+'Investissement PEE'!BI333+'Investissement PEE'!BL333</f>
        <v>0</v>
      </c>
      <c r="I330" s="50">
        <f>'Investissement PER'!BC333+'Investissement PER'!AZ333+'Investissement PER'!AW333+'Investissement PER'!AT333+'Investissement PER'!AQ334+'Investissement PER'!AN333+'Investissement PER'!AK333+'Investissement PER'!AH333+'Investissement PER'!BF333+'Investissement PER'!BI333+'Investissement PER'!BL333+'Investissement PER'!BO333+'Investissement PER'!AE333</f>
        <v>0</v>
      </c>
      <c r="J330" s="269">
        <f t="shared" si="16"/>
        <v>0</v>
      </c>
      <c r="L330" s="267">
        <f t="shared" si="17"/>
        <v>0</v>
      </c>
      <c r="M330" s="57" t="str">
        <f>IF(AND(D330&lt;&gt;'Investissement PEE'!Z333,Synthèse!H330&lt;&gt;'Investissement PEE'!AA333),"Les montants répartis ne correspondent pas aux montants de prime de partage de la valeur et d'abondement dans l'onglet 'Investissement PEE'",IF(D330&lt;&gt;'Investissement PEE'!Z333,"Le montant réparti en prime de partage de la valeur ne correspond pas au montant total de PPV indiqué dans l'onglet 'Investissement PEE'",IF(H330&lt;&gt;'Investissement PEE'!AA333,"Le montant réparti ne correspond pas au montant total d'abondement indiqué dans l'onglet 'PEE'","")))</f>
        <v/>
      </c>
      <c r="N330" s="90" t="str">
        <f>IF(AND(E330&lt;&gt;'Investissement PER'!Z333,Synthèse!I330&lt;&gt;'Investissement PER'!AA333),"Les montants répartis ne correspondent pas aux montants de prime de partage de la valeur et d'abondement dans l'onglet 'Investissement PER'",IF(E330&lt;&gt;'Investissement PER'!Z333,"Le montant réparti en prime de partage de la valeur ne correspond pas au montant total de PPV indiqué dans l'onglet 'Investissement PER'",IF(I330&lt;&gt;'Investissement PER'!AA333,"Le montant réparti ne correspond pas au montant total d'abondement indiqué dans l'onglet 'Investissement PER’","")))</f>
        <v/>
      </c>
    </row>
    <row r="331" spans="1:14" x14ac:dyDescent="0.25">
      <c r="A331" s="58">
        <f>'Investissement PEE'!D334</f>
        <v>0</v>
      </c>
      <c r="B331" s="28">
        <f>'Investissement PEE'!F334</f>
        <v>0</v>
      </c>
      <c r="C331" s="48">
        <f>'Investissement PEE'!H334</f>
        <v>0</v>
      </c>
      <c r="D331" s="56">
        <f>SUM('Investissement PEE'!AD334+'Investissement PEE'!AG334+'Investissement PEE'!AJ334+'Investissement PEE'!AM334+'Investissement PEE'!AP334+'Investissement PEE'!AS334+'Investissement PEE'!AV334+'Investissement PEE'!AY334+'Investissement PEE'!BB334+'Investissement PEE'!BE334+'Investissement PEE'!BH334+'Investissement PEE'!BK334)</f>
        <v>0</v>
      </c>
      <c r="E331" s="49">
        <f>SUM('Investissement PER'!AG334+'Investissement PER'!AJ334+'Investissement PER'!AM334+'Investissement PER'!AP335+'Investissement PER'!AS334+'Investissement PER'!AV334+'Investissement PER'!AY334+'Investissement PER'!BB334+'Investissement PER'!BE334+'Investissement PER'!BH334+'Investissement PER'!BK334+'Investissement PER'!BN334+'Investissement PER'!AD334)</f>
        <v>0</v>
      </c>
      <c r="F331" s="271">
        <f t="shared" si="15"/>
        <v>0</v>
      </c>
      <c r="H331" s="47">
        <f>'Investissement PEE'!AE334+'Investissement PEE'!AH334+'Investissement PEE'!AK334+'Investissement PEE'!AN334+'Investissement PEE'!AQ334+'Investissement PEE'!AT334+'Investissement PEE'!AW334+'Investissement PEE'!AZ334+'Investissement PEE'!BC334+'Investissement PEE'!BF334+'Investissement PEE'!BI334+'Investissement PEE'!BL334</f>
        <v>0</v>
      </c>
      <c r="I331" s="50">
        <f>'Investissement PER'!BC334+'Investissement PER'!AZ334+'Investissement PER'!AW334+'Investissement PER'!AT334+'Investissement PER'!AQ335+'Investissement PER'!AN334+'Investissement PER'!AK334+'Investissement PER'!AH334+'Investissement PER'!BF334+'Investissement PER'!BI334+'Investissement PER'!BL334+'Investissement PER'!BO334+'Investissement PER'!AE334</f>
        <v>0</v>
      </c>
      <c r="J331" s="269">
        <f t="shared" si="16"/>
        <v>0</v>
      </c>
      <c r="L331" s="267">
        <f t="shared" si="17"/>
        <v>0</v>
      </c>
      <c r="M331" s="57" t="str">
        <f>IF(AND(D331&lt;&gt;'Investissement PEE'!Z334,Synthèse!H331&lt;&gt;'Investissement PEE'!AA334),"Les montants répartis ne correspondent pas aux montants de prime de partage de la valeur et d'abondement dans l'onglet 'Investissement PEE'",IF(D331&lt;&gt;'Investissement PEE'!Z334,"Le montant réparti en prime de partage de la valeur ne correspond pas au montant total de PPV indiqué dans l'onglet 'Investissement PEE'",IF(H331&lt;&gt;'Investissement PEE'!AA334,"Le montant réparti ne correspond pas au montant total d'abondement indiqué dans l'onglet 'PEE'","")))</f>
        <v/>
      </c>
      <c r="N331" s="90" t="str">
        <f>IF(AND(E331&lt;&gt;'Investissement PER'!Z334,Synthèse!I331&lt;&gt;'Investissement PER'!AA334),"Les montants répartis ne correspondent pas aux montants de prime de partage de la valeur et d'abondement dans l'onglet 'Investissement PER'",IF(E331&lt;&gt;'Investissement PER'!Z334,"Le montant réparti en prime de partage de la valeur ne correspond pas au montant total de PPV indiqué dans l'onglet 'Investissement PER'",IF(I331&lt;&gt;'Investissement PER'!AA334,"Le montant réparti ne correspond pas au montant total d'abondement indiqué dans l'onglet 'Investissement PER’","")))</f>
        <v/>
      </c>
    </row>
    <row r="332" spans="1:14" x14ac:dyDescent="0.25">
      <c r="A332" s="58">
        <f>'Investissement PEE'!D335</f>
        <v>0</v>
      </c>
      <c r="B332" s="28">
        <f>'Investissement PEE'!F335</f>
        <v>0</v>
      </c>
      <c r="C332" s="48">
        <f>'Investissement PEE'!H335</f>
        <v>0</v>
      </c>
      <c r="D332" s="56">
        <f>SUM('Investissement PEE'!AD335+'Investissement PEE'!AG335+'Investissement PEE'!AJ335+'Investissement PEE'!AM335+'Investissement PEE'!AP335+'Investissement PEE'!AS335+'Investissement PEE'!AV335+'Investissement PEE'!AY335+'Investissement PEE'!BB335+'Investissement PEE'!BE335+'Investissement PEE'!BH335+'Investissement PEE'!BK335)</f>
        <v>0</v>
      </c>
      <c r="E332" s="49">
        <f>SUM('Investissement PER'!AG335+'Investissement PER'!AJ335+'Investissement PER'!AM335+'Investissement PER'!AP336+'Investissement PER'!AS335+'Investissement PER'!AV335+'Investissement PER'!AY335+'Investissement PER'!BB335+'Investissement PER'!BE335+'Investissement PER'!BH335+'Investissement PER'!BK335+'Investissement PER'!BN335+'Investissement PER'!AD335)</f>
        <v>0</v>
      </c>
      <c r="F332" s="271">
        <f t="shared" si="15"/>
        <v>0</v>
      </c>
      <c r="H332" s="47">
        <f>'Investissement PEE'!AE335+'Investissement PEE'!AH335+'Investissement PEE'!AK335+'Investissement PEE'!AN335+'Investissement PEE'!AQ335+'Investissement PEE'!AT335+'Investissement PEE'!AW335+'Investissement PEE'!AZ335+'Investissement PEE'!BC335+'Investissement PEE'!BF335+'Investissement PEE'!BI335+'Investissement PEE'!BL335</f>
        <v>0</v>
      </c>
      <c r="I332" s="50">
        <f>'Investissement PER'!BC335+'Investissement PER'!AZ335+'Investissement PER'!AW335+'Investissement PER'!AT335+'Investissement PER'!AQ336+'Investissement PER'!AN335+'Investissement PER'!AK335+'Investissement PER'!AH335+'Investissement PER'!BF335+'Investissement PER'!BI335+'Investissement PER'!BL335+'Investissement PER'!BO335+'Investissement PER'!AE335</f>
        <v>0</v>
      </c>
      <c r="J332" s="269">
        <f t="shared" si="16"/>
        <v>0</v>
      </c>
      <c r="L332" s="267">
        <f t="shared" si="17"/>
        <v>0</v>
      </c>
      <c r="M332" s="57" t="str">
        <f>IF(AND(D332&lt;&gt;'Investissement PEE'!Z335,Synthèse!H332&lt;&gt;'Investissement PEE'!AA335),"Les montants répartis ne correspondent pas aux montants de prime de partage de la valeur et d'abondement dans l'onglet 'Investissement PEE'",IF(D332&lt;&gt;'Investissement PEE'!Z335,"Le montant réparti en prime de partage de la valeur ne correspond pas au montant total de PPV indiqué dans l'onglet 'Investissement PEE'",IF(H332&lt;&gt;'Investissement PEE'!AA335,"Le montant réparti ne correspond pas au montant total d'abondement indiqué dans l'onglet 'PEE'","")))</f>
        <v/>
      </c>
      <c r="N332" s="90" t="str">
        <f>IF(AND(E332&lt;&gt;'Investissement PER'!Z335,Synthèse!I332&lt;&gt;'Investissement PER'!AA335),"Les montants répartis ne correspondent pas aux montants de prime de partage de la valeur et d'abondement dans l'onglet 'Investissement PER'",IF(E332&lt;&gt;'Investissement PER'!Z335,"Le montant réparti en prime de partage de la valeur ne correspond pas au montant total de PPV indiqué dans l'onglet 'Investissement PER'",IF(I332&lt;&gt;'Investissement PER'!AA335,"Le montant réparti ne correspond pas au montant total d'abondement indiqué dans l'onglet 'Investissement PER’","")))</f>
        <v/>
      </c>
    </row>
    <row r="333" spans="1:14" x14ac:dyDescent="0.25">
      <c r="A333" s="58">
        <f>'Investissement PEE'!D336</f>
        <v>0</v>
      </c>
      <c r="B333" s="28">
        <f>'Investissement PEE'!F336</f>
        <v>0</v>
      </c>
      <c r="C333" s="48">
        <f>'Investissement PEE'!H336</f>
        <v>0</v>
      </c>
      <c r="D333" s="56">
        <f>SUM('Investissement PEE'!AD336+'Investissement PEE'!AG336+'Investissement PEE'!AJ336+'Investissement PEE'!AM336+'Investissement PEE'!AP336+'Investissement PEE'!AS336+'Investissement PEE'!AV336+'Investissement PEE'!AY336+'Investissement PEE'!BB336+'Investissement PEE'!BE336+'Investissement PEE'!BH336+'Investissement PEE'!BK336)</f>
        <v>0</v>
      </c>
      <c r="E333" s="49">
        <f>SUM('Investissement PER'!AG336+'Investissement PER'!AJ336+'Investissement PER'!AM336+'Investissement PER'!AP337+'Investissement PER'!AS336+'Investissement PER'!AV336+'Investissement PER'!AY336+'Investissement PER'!BB336+'Investissement PER'!BE336+'Investissement PER'!BH336+'Investissement PER'!BK336+'Investissement PER'!BN336+'Investissement PER'!AD336)</f>
        <v>0</v>
      </c>
      <c r="F333" s="271">
        <f t="shared" si="15"/>
        <v>0</v>
      </c>
      <c r="H333" s="47">
        <f>'Investissement PEE'!AE336+'Investissement PEE'!AH336+'Investissement PEE'!AK336+'Investissement PEE'!AN336+'Investissement PEE'!AQ336+'Investissement PEE'!AT336+'Investissement PEE'!AW336+'Investissement PEE'!AZ336+'Investissement PEE'!BC336+'Investissement PEE'!BF336+'Investissement PEE'!BI336+'Investissement PEE'!BL336</f>
        <v>0</v>
      </c>
      <c r="I333" s="50">
        <f>'Investissement PER'!BC336+'Investissement PER'!AZ336+'Investissement PER'!AW336+'Investissement PER'!AT336+'Investissement PER'!AQ337+'Investissement PER'!AN336+'Investissement PER'!AK336+'Investissement PER'!AH336+'Investissement PER'!BF336+'Investissement PER'!BI336+'Investissement PER'!BL336+'Investissement PER'!BO336+'Investissement PER'!AE336</f>
        <v>0</v>
      </c>
      <c r="J333" s="269">
        <f t="shared" si="16"/>
        <v>0</v>
      </c>
      <c r="L333" s="267">
        <f t="shared" si="17"/>
        <v>0</v>
      </c>
      <c r="M333" s="57" t="str">
        <f>IF(AND(D333&lt;&gt;'Investissement PEE'!Z336,Synthèse!H333&lt;&gt;'Investissement PEE'!AA336),"Les montants répartis ne correspondent pas aux montants de prime de partage de la valeur et d'abondement dans l'onglet 'Investissement PEE'",IF(D333&lt;&gt;'Investissement PEE'!Z336,"Le montant réparti en prime de partage de la valeur ne correspond pas au montant total de PPV indiqué dans l'onglet 'Investissement PEE'",IF(H333&lt;&gt;'Investissement PEE'!AA336,"Le montant réparti ne correspond pas au montant total d'abondement indiqué dans l'onglet 'PEE'","")))</f>
        <v/>
      </c>
      <c r="N333" s="90" t="str">
        <f>IF(AND(E333&lt;&gt;'Investissement PER'!Z336,Synthèse!I333&lt;&gt;'Investissement PER'!AA336),"Les montants répartis ne correspondent pas aux montants de prime de partage de la valeur et d'abondement dans l'onglet 'Investissement PER'",IF(E333&lt;&gt;'Investissement PER'!Z336,"Le montant réparti en prime de partage de la valeur ne correspond pas au montant total de PPV indiqué dans l'onglet 'Investissement PER'",IF(I333&lt;&gt;'Investissement PER'!AA336,"Le montant réparti ne correspond pas au montant total d'abondement indiqué dans l'onglet 'Investissement PER’","")))</f>
        <v/>
      </c>
    </row>
    <row r="334" spans="1:14" x14ac:dyDescent="0.25">
      <c r="A334" s="58">
        <f>'Investissement PEE'!D337</f>
        <v>0</v>
      </c>
      <c r="B334" s="28">
        <f>'Investissement PEE'!F337</f>
        <v>0</v>
      </c>
      <c r="C334" s="48">
        <f>'Investissement PEE'!H337</f>
        <v>0</v>
      </c>
      <c r="D334" s="56">
        <f>SUM('Investissement PEE'!AD337+'Investissement PEE'!AG337+'Investissement PEE'!AJ337+'Investissement PEE'!AM337+'Investissement PEE'!AP337+'Investissement PEE'!AS337+'Investissement PEE'!AV337+'Investissement PEE'!AY337+'Investissement PEE'!BB337+'Investissement PEE'!BE337+'Investissement PEE'!BH337+'Investissement PEE'!BK337)</f>
        <v>0</v>
      </c>
      <c r="E334" s="49">
        <f>SUM('Investissement PER'!AG337+'Investissement PER'!AJ337+'Investissement PER'!AM337+'Investissement PER'!AP338+'Investissement PER'!AS337+'Investissement PER'!AV337+'Investissement PER'!AY337+'Investissement PER'!BB337+'Investissement PER'!BE337+'Investissement PER'!BH337+'Investissement PER'!BK337+'Investissement PER'!BN337+'Investissement PER'!AD337)</f>
        <v>0</v>
      </c>
      <c r="F334" s="271">
        <f t="shared" si="15"/>
        <v>0</v>
      </c>
      <c r="H334" s="47">
        <f>'Investissement PEE'!AE337+'Investissement PEE'!AH337+'Investissement PEE'!AK337+'Investissement PEE'!AN337+'Investissement PEE'!AQ337+'Investissement PEE'!AT337+'Investissement PEE'!AW337+'Investissement PEE'!AZ337+'Investissement PEE'!BC337+'Investissement PEE'!BF337+'Investissement PEE'!BI337+'Investissement PEE'!BL337</f>
        <v>0</v>
      </c>
      <c r="I334" s="50">
        <f>'Investissement PER'!BC337+'Investissement PER'!AZ337+'Investissement PER'!AW337+'Investissement PER'!AT337+'Investissement PER'!AQ338+'Investissement PER'!AN337+'Investissement PER'!AK337+'Investissement PER'!AH337+'Investissement PER'!BF337+'Investissement PER'!BI337+'Investissement PER'!BL337+'Investissement PER'!BO337+'Investissement PER'!AE337</f>
        <v>0</v>
      </c>
      <c r="J334" s="269">
        <f t="shared" si="16"/>
        <v>0</v>
      </c>
      <c r="L334" s="267">
        <f t="shared" si="17"/>
        <v>0</v>
      </c>
      <c r="M334" s="57" t="str">
        <f>IF(AND(D334&lt;&gt;'Investissement PEE'!Z337,Synthèse!H334&lt;&gt;'Investissement PEE'!AA337),"Les montants répartis ne correspondent pas aux montants de prime de partage de la valeur et d'abondement dans l'onglet 'Investissement PEE'",IF(D334&lt;&gt;'Investissement PEE'!Z337,"Le montant réparti en prime de partage de la valeur ne correspond pas au montant total de PPV indiqué dans l'onglet 'Investissement PEE'",IF(H334&lt;&gt;'Investissement PEE'!AA337,"Le montant réparti ne correspond pas au montant total d'abondement indiqué dans l'onglet 'PEE'","")))</f>
        <v/>
      </c>
      <c r="N334" s="90" t="str">
        <f>IF(AND(E334&lt;&gt;'Investissement PER'!Z337,Synthèse!I334&lt;&gt;'Investissement PER'!AA337),"Les montants répartis ne correspondent pas aux montants de prime de partage de la valeur et d'abondement dans l'onglet 'Investissement PER'",IF(E334&lt;&gt;'Investissement PER'!Z337,"Le montant réparti en prime de partage de la valeur ne correspond pas au montant total de PPV indiqué dans l'onglet 'Investissement PER'",IF(I334&lt;&gt;'Investissement PER'!AA337,"Le montant réparti ne correspond pas au montant total d'abondement indiqué dans l'onglet 'Investissement PER’","")))</f>
        <v/>
      </c>
    </row>
    <row r="335" spans="1:14" x14ac:dyDescent="0.25">
      <c r="A335" s="58">
        <f>'Investissement PEE'!D338</f>
        <v>0</v>
      </c>
      <c r="B335" s="28">
        <f>'Investissement PEE'!F338</f>
        <v>0</v>
      </c>
      <c r="C335" s="48">
        <f>'Investissement PEE'!H338</f>
        <v>0</v>
      </c>
      <c r="D335" s="56">
        <f>SUM('Investissement PEE'!AD338+'Investissement PEE'!AG338+'Investissement PEE'!AJ338+'Investissement PEE'!AM338+'Investissement PEE'!AP338+'Investissement PEE'!AS338+'Investissement PEE'!AV338+'Investissement PEE'!AY338+'Investissement PEE'!BB338+'Investissement PEE'!BE338+'Investissement PEE'!BH338+'Investissement PEE'!BK338)</f>
        <v>0</v>
      </c>
      <c r="E335" s="49">
        <f>SUM('Investissement PER'!AG338+'Investissement PER'!AJ338+'Investissement PER'!AM338+'Investissement PER'!AP339+'Investissement PER'!AS338+'Investissement PER'!AV338+'Investissement PER'!AY338+'Investissement PER'!BB338+'Investissement PER'!BE338+'Investissement PER'!BH338+'Investissement PER'!BK338+'Investissement PER'!BN338+'Investissement PER'!AD338)</f>
        <v>0</v>
      </c>
      <c r="F335" s="271">
        <f t="shared" si="15"/>
        <v>0</v>
      </c>
      <c r="H335" s="47">
        <f>'Investissement PEE'!AE338+'Investissement PEE'!AH338+'Investissement PEE'!AK338+'Investissement PEE'!AN338+'Investissement PEE'!AQ338+'Investissement PEE'!AT338+'Investissement PEE'!AW338+'Investissement PEE'!AZ338+'Investissement PEE'!BC338+'Investissement PEE'!BF338+'Investissement PEE'!BI338+'Investissement PEE'!BL338</f>
        <v>0</v>
      </c>
      <c r="I335" s="50">
        <f>'Investissement PER'!BC338+'Investissement PER'!AZ338+'Investissement PER'!AW338+'Investissement PER'!AT338+'Investissement PER'!AQ339+'Investissement PER'!AN338+'Investissement PER'!AK338+'Investissement PER'!AH338+'Investissement PER'!BF338+'Investissement PER'!BI338+'Investissement PER'!BL338+'Investissement PER'!BO338+'Investissement PER'!AE338</f>
        <v>0</v>
      </c>
      <c r="J335" s="269">
        <f t="shared" si="16"/>
        <v>0</v>
      </c>
      <c r="L335" s="267">
        <f t="shared" si="17"/>
        <v>0</v>
      </c>
      <c r="M335" s="57" t="str">
        <f>IF(AND(D335&lt;&gt;'Investissement PEE'!Z338,Synthèse!H335&lt;&gt;'Investissement PEE'!AA338),"Les montants répartis ne correspondent pas aux montants de prime de partage de la valeur et d'abondement dans l'onglet 'Investissement PEE'",IF(D335&lt;&gt;'Investissement PEE'!Z338,"Le montant réparti en prime de partage de la valeur ne correspond pas au montant total de PPV indiqué dans l'onglet 'Investissement PEE'",IF(H335&lt;&gt;'Investissement PEE'!AA338,"Le montant réparti ne correspond pas au montant total d'abondement indiqué dans l'onglet 'PEE'","")))</f>
        <v/>
      </c>
      <c r="N335" s="90" t="str">
        <f>IF(AND(E335&lt;&gt;'Investissement PER'!Z338,Synthèse!I335&lt;&gt;'Investissement PER'!AA338),"Les montants répartis ne correspondent pas aux montants de prime de partage de la valeur et d'abondement dans l'onglet 'Investissement PER'",IF(E335&lt;&gt;'Investissement PER'!Z338,"Le montant réparti en prime de partage de la valeur ne correspond pas au montant total de PPV indiqué dans l'onglet 'Investissement PER'",IF(I335&lt;&gt;'Investissement PER'!AA338,"Le montant réparti ne correspond pas au montant total d'abondement indiqué dans l'onglet 'Investissement PER’","")))</f>
        <v/>
      </c>
    </row>
    <row r="336" spans="1:14" x14ac:dyDescent="0.25">
      <c r="A336" s="58">
        <f>'Investissement PEE'!D339</f>
        <v>0</v>
      </c>
      <c r="B336" s="28">
        <f>'Investissement PEE'!F339</f>
        <v>0</v>
      </c>
      <c r="C336" s="48">
        <f>'Investissement PEE'!H339</f>
        <v>0</v>
      </c>
      <c r="D336" s="56">
        <f>SUM('Investissement PEE'!AD339+'Investissement PEE'!AG339+'Investissement PEE'!AJ339+'Investissement PEE'!AM339+'Investissement PEE'!AP339+'Investissement PEE'!AS339+'Investissement PEE'!AV339+'Investissement PEE'!AY339+'Investissement PEE'!BB339+'Investissement PEE'!BE339+'Investissement PEE'!BH339+'Investissement PEE'!BK339)</f>
        <v>0</v>
      </c>
      <c r="E336" s="49">
        <f>SUM('Investissement PER'!AG339+'Investissement PER'!AJ339+'Investissement PER'!AM339+'Investissement PER'!AP340+'Investissement PER'!AS339+'Investissement PER'!AV339+'Investissement PER'!AY339+'Investissement PER'!BB339+'Investissement PER'!BE339+'Investissement PER'!BH339+'Investissement PER'!BK339+'Investissement PER'!BN339+'Investissement PER'!AD339)</f>
        <v>0</v>
      </c>
      <c r="F336" s="271">
        <f t="shared" si="15"/>
        <v>0</v>
      </c>
      <c r="H336" s="47">
        <f>'Investissement PEE'!AE339+'Investissement PEE'!AH339+'Investissement PEE'!AK339+'Investissement PEE'!AN339+'Investissement PEE'!AQ339+'Investissement PEE'!AT339+'Investissement PEE'!AW339+'Investissement PEE'!AZ339+'Investissement PEE'!BC339+'Investissement PEE'!BF339+'Investissement PEE'!BI339+'Investissement PEE'!BL339</f>
        <v>0</v>
      </c>
      <c r="I336" s="50">
        <f>'Investissement PER'!BC339+'Investissement PER'!AZ339+'Investissement PER'!AW339+'Investissement PER'!AT339+'Investissement PER'!AQ340+'Investissement PER'!AN339+'Investissement PER'!AK339+'Investissement PER'!AH339+'Investissement PER'!BF339+'Investissement PER'!BI339+'Investissement PER'!BL339+'Investissement PER'!BO339+'Investissement PER'!AE339</f>
        <v>0</v>
      </c>
      <c r="J336" s="269">
        <f t="shared" si="16"/>
        <v>0</v>
      </c>
      <c r="L336" s="267">
        <f t="shared" si="17"/>
        <v>0</v>
      </c>
      <c r="M336" s="57" t="str">
        <f>IF(AND(D336&lt;&gt;'Investissement PEE'!Z339,Synthèse!H336&lt;&gt;'Investissement PEE'!AA339),"Les montants répartis ne correspondent pas aux montants de prime de partage de la valeur et d'abondement dans l'onglet 'Investissement PEE'",IF(D336&lt;&gt;'Investissement PEE'!Z339,"Le montant réparti en prime de partage de la valeur ne correspond pas au montant total de PPV indiqué dans l'onglet 'Investissement PEE'",IF(H336&lt;&gt;'Investissement PEE'!AA339,"Le montant réparti ne correspond pas au montant total d'abondement indiqué dans l'onglet 'PEE'","")))</f>
        <v/>
      </c>
      <c r="N336" s="90" t="str">
        <f>IF(AND(E336&lt;&gt;'Investissement PER'!Z339,Synthèse!I336&lt;&gt;'Investissement PER'!AA339),"Les montants répartis ne correspondent pas aux montants de prime de partage de la valeur et d'abondement dans l'onglet 'Investissement PER'",IF(E336&lt;&gt;'Investissement PER'!Z339,"Le montant réparti en prime de partage de la valeur ne correspond pas au montant total de PPV indiqué dans l'onglet 'Investissement PER'",IF(I336&lt;&gt;'Investissement PER'!AA339,"Le montant réparti ne correspond pas au montant total d'abondement indiqué dans l'onglet 'Investissement PER’","")))</f>
        <v/>
      </c>
    </row>
    <row r="337" spans="1:14" x14ac:dyDescent="0.25">
      <c r="A337" s="58">
        <f>'Investissement PEE'!D340</f>
        <v>0</v>
      </c>
      <c r="B337" s="28">
        <f>'Investissement PEE'!F340</f>
        <v>0</v>
      </c>
      <c r="C337" s="48">
        <f>'Investissement PEE'!H340</f>
        <v>0</v>
      </c>
      <c r="D337" s="56">
        <f>SUM('Investissement PEE'!AD340+'Investissement PEE'!AG340+'Investissement PEE'!AJ340+'Investissement PEE'!AM340+'Investissement PEE'!AP340+'Investissement PEE'!AS340+'Investissement PEE'!AV340+'Investissement PEE'!AY340+'Investissement PEE'!BB340+'Investissement PEE'!BE340+'Investissement PEE'!BH340+'Investissement PEE'!BK340)</f>
        <v>0</v>
      </c>
      <c r="E337" s="49">
        <f>SUM('Investissement PER'!AG340+'Investissement PER'!AJ340+'Investissement PER'!AM340+'Investissement PER'!AP341+'Investissement PER'!AS340+'Investissement PER'!AV340+'Investissement PER'!AY340+'Investissement PER'!BB340+'Investissement PER'!BE340+'Investissement PER'!BH340+'Investissement PER'!BK340+'Investissement PER'!BN340+'Investissement PER'!AD340)</f>
        <v>0</v>
      </c>
      <c r="F337" s="271">
        <f t="shared" si="15"/>
        <v>0</v>
      </c>
      <c r="H337" s="47">
        <f>'Investissement PEE'!AE340+'Investissement PEE'!AH340+'Investissement PEE'!AK340+'Investissement PEE'!AN340+'Investissement PEE'!AQ340+'Investissement PEE'!AT340+'Investissement PEE'!AW340+'Investissement PEE'!AZ340+'Investissement PEE'!BC340+'Investissement PEE'!BF340+'Investissement PEE'!BI340+'Investissement PEE'!BL340</f>
        <v>0</v>
      </c>
      <c r="I337" s="50">
        <f>'Investissement PER'!BC340+'Investissement PER'!AZ340+'Investissement PER'!AW340+'Investissement PER'!AT340+'Investissement PER'!AQ341+'Investissement PER'!AN340+'Investissement PER'!AK340+'Investissement PER'!AH340+'Investissement PER'!BF340+'Investissement PER'!BI340+'Investissement PER'!BL340+'Investissement PER'!BO340+'Investissement PER'!AE340</f>
        <v>0</v>
      </c>
      <c r="J337" s="269">
        <f t="shared" si="16"/>
        <v>0</v>
      </c>
      <c r="L337" s="267">
        <f t="shared" si="17"/>
        <v>0</v>
      </c>
      <c r="M337" s="57" t="str">
        <f>IF(AND(D337&lt;&gt;'Investissement PEE'!Z340,Synthèse!H337&lt;&gt;'Investissement PEE'!AA340),"Les montants répartis ne correspondent pas aux montants de prime de partage de la valeur et d'abondement dans l'onglet 'Investissement PEE'",IF(D337&lt;&gt;'Investissement PEE'!Z340,"Le montant réparti en prime de partage de la valeur ne correspond pas au montant total de PPV indiqué dans l'onglet 'Investissement PEE'",IF(H337&lt;&gt;'Investissement PEE'!AA340,"Le montant réparti ne correspond pas au montant total d'abondement indiqué dans l'onglet 'PEE'","")))</f>
        <v/>
      </c>
      <c r="N337" s="90" t="str">
        <f>IF(AND(E337&lt;&gt;'Investissement PER'!Z340,Synthèse!I337&lt;&gt;'Investissement PER'!AA340),"Les montants répartis ne correspondent pas aux montants de prime de partage de la valeur et d'abondement dans l'onglet 'Investissement PER'",IF(E337&lt;&gt;'Investissement PER'!Z340,"Le montant réparti en prime de partage de la valeur ne correspond pas au montant total de PPV indiqué dans l'onglet 'Investissement PER'",IF(I337&lt;&gt;'Investissement PER'!AA340,"Le montant réparti ne correspond pas au montant total d'abondement indiqué dans l'onglet 'Investissement PER’","")))</f>
        <v/>
      </c>
    </row>
    <row r="338" spans="1:14" x14ac:dyDescent="0.25">
      <c r="A338" s="58">
        <f>'Investissement PEE'!D341</f>
        <v>0</v>
      </c>
      <c r="B338" s="28">
        <f>'Investissement PEE'!F341</f>
        <v>0</v>
      </c>
      <c r="C338" s="48">
        <f>'Investissement PEE'!H341</f>
        <v>0</v>
      </c>
      <c r="D338" s="56">
        <f>SUM('Investissement PEE'!AD341+'Investissement PEE'!AG341+'Investissement PEE'!AJ341+'Investissement PEE'!AM341+'Investissement PEE'!AP341+'Investissement PEE'!AS341+'Investissement PEE'!AV341+'Investissement PEE'!AY341+'Investissement PEE'!BB341+'Investissement PEE'!BE341+'Investissement PEE'!BH341+'Investissement PEE'!BK341)</f>
        <v>0</v>
      </c>
      <c r="E338" s="49">
        <f>SUM('Investissement PER'!AG341+'Investissement PER'!AJ341+'Investissement PER'!AM341+'Investissement PER'!AP342+'Investissement PER'!AS341+'Investissement PER'!AV341+'Investissement PER'!AY341+'Investissement PER'!BB341+'Investissement PER'!BE341+'Investissement PER'!BH341+'Investissement PER'!BK341+'Investissement PER'!BN341+'Investissement PER'!AD341)</f>
        <v>0</v>
      </c>
      <c r="F338" s="271">
        <f t="shared" si="15"/>
        <v>0</v>
      </c>
      <c r="H338" s="47">
        <f>'Investissement PEE'!AE341+'Investissement PEE'!AH341+'Investissement PEE'!AK341+'Investissement PEE'!AN341+'Investissement PEE'!AQ341+'Investissement PEE'!AT341+'Investissement PEE'!AW341+'Investissement PEE'!AZ341+'Investissement PEE'!BC341+'Investissement PEE'!BF341+'Investissement PEE'!BI341+'Investissement PEE'!BL341</f>
        <v>0</v>
      </c>
      <c r="I338" s="50">
        <f>'Investissement PER'!BC341+'Investissement PER'!AZ341+'Investissement PER'!AW341+'Investissement PER'!AT341+'Investissement PER'!AQ342+'Investissement PER'!AN341+'Investissement PER'!AK341+'Investissement PER'!AH341+'Investissement PER'!BF341+'Investissement PER'!BI341+'Investissement PER'!BL341+'Investissement PER'!BO341+'Investissement PER'!AE341</f>
        <v>0</v>
      </c>
      <c r="J338" s="269">
        <f t="shared" si="16"/>
        <v>0</v>
      </c>
      <c r="L338" s="267">
        <f t="shared" si="17"/>
        <v>0</v>
      </c>
      <c r="M338" s="57" t="str">
        <f>IF(AND(D338&lt;&gt;'Investissement PEE'!Z341,Synthèse!H338&lt;&gt;'Investissement PEE'!AA341),"Les montants répartis ne correspondent pas aux montants de prime de partage de la valeur et d'abondement dans l'onglet 'Investissement PEE'",IF(D338&lt;&gt;'Investissement PEE'!Z341,"Le montant réparti en prime de partage de la valeur ne correspond pas au montant total de PPV indiqué dans l'onglet 'Investissement PEE'",IF(H338&lt;&gt;'Investissement PEE'!AA341,"Le montant réparti ne correspond pas au montant total d'abondement indiqué dans l'onglet 'PEE'","")))</f>
        <v/>
      </c>
      <c r="N338" s="90" t="str">
        <f>IF(AND(E338&lt;&gt;'Investissement PER'!Z341,Synthèse!I338&lt;&gt;'Investissement PER'!AA341),"Les montants répartis ne correspondent pas aux montants de prime de partage de la valeur et d'abondement dans l'onglet 'Investissement PER'",IF(E338&lt;&gt;'Investissement PER'!Z341,"Le montant réparti en prime de partage de la valeur ne correspond pas au montant total de PPV indiqué dans l'onglet 'Investissement PER'",IF(I338&lt;&gt;'Investissement PER'!AA341,"Le montant réparti ne correspond pas au montant total d'abondement indiqué dans l'onglet 'Investissement PER’","")))</f>
        <v/>
      </c>
    </row>
    <row r="339" spans="1:14" x14ac:dyDescent="0.25">
      <c r="A339" s="58">
        <f>'Investissement PEE'!D342</f>
        <v>0</v>
      </c>
      <c r="B339" s="28">
        <f>'Investissement PEE'!F342</f>
        <v>0</v>
      </c>
      <c r="C339" s="48">
        <f>'Investissement PEE'!H342</f>
        <v>0</v>
      </c>
      <c r="D339" s="56">
        <f>SUM('Investissement PEE'!AD342+'Investissement PEE'!AG342+'Investissement PEE'!AJ342+'Investissement PEE'!AM342+'Investissement PEE'!AP342+'Investissement PEE'!AS342+'Investissement PEE'!AV342+'Investissement PEE'!AY342+'Investissement PEE'!BB342+'Investissement PEE'!BE342+'Investissement PEE'!BH342+'Investissement PEE'!BK342)</f>
        <v>0</v>
      </c>
      <c r="E339" s="49">
        <f>SUM('Investissement PER'!AG342+'Investissement PER'!AJ342+'Investissement PER'!AM342+'Investissement PER'!AP343+'Investissement PER'!AS342+'Investissement PER'!AV342+'Investissement PER'!AY342+'Investissement PER'!BB342+'Investissement PER'!BE342+'Investissement PER'!BH342+'Investissement PER'!BK342+'Investissement PER'!BN342+'Investissement PER'!AD342)</f>
        <v>0</v>
      </c>
      <c r="F339" s="271">
        <f t="shared" si="15"/>
        <v>0</v>
      </c>
      <c r="H339" s="47">
        <f>'Investissement PEE'!AE342+'Investissement PEE'!AH342+'Investissement PEE'!AK342+'Investissement PEE'!AN342+'Investissement PEE'!AQ342+'Investissement PEE'!AT342+'Investissement PEE'!AW342+'Investissement PEE'!AZ342+'Investissement PEE'!BC342+'Investissement PEE'!BF342+'Investissement PEE'!BI342+'Investissement PEE'!BL342</f>
        <v>0</v>
      </c>
      <c r="I339" s="50">
        <f>'Investissement PER'!BC342+'Investissement PER'!AZ342+'Investissement PER'!AW342+'Investissement PER'!AT342+'Investissement PER'!AQ343+'Investissement PER'!AN342+'Investissement PER'!AK342+'Investissement PER'!AH342+'Investissement PER'!BF342+'Investissement PER'!BI342+'Investissement PER'!BL342+'Investissement PER'!BO342+'Investissement PER'!AE342</f>
        <v>0</v>
      </c>
      <c r="J339" s="269">
        <f t="shared" si="16"/>
        <v>0</v>
      </c>
      <c r="L339" s="267">
        <f t="shared" si="17"/>
        <v>0</v>
      </c>
      <c r="M339" s="57" t="str">
        <f>IF(AND(D339&lt;&gt;'Investissement PEE'!Z342,Synthèse!H339&lt;&gt;'Investissement PEE'!AA342),"Les montants répartis ne correspondent pas aux montants de prime de partage de la valeur et d'abondement dans l'onglet 'Investissement PEE'",IF(D339&lt;&gt;'Investissement PEE'!Z342,"Le montant réparti en prime de partage de la valeur ne correspond pas au montant total de PPV indiqué dans l'onglet 'Investissement PEE'",IF(H339&lt;&gt;'Investissement PEE'!AA342,"Le montant réparti ne correspond pas au montant total d'abondement indiqué dans l'onglet 'PEE'","")))</f>
        <v/>
      </c>
      <c r="N339" s="90" t="str">
        <f>IF(AND(E339&lt;&gt;'Investissement PER'!Z342,Synthèse!I339&lt;&gt;'Investissement PER'!AA342),"Les montants répartis ne correspondent pas aux montants de prime de partage de la valeur et d'abondement dans l'onglet 'Investissement PER'",IF(E339&lt;&gt;'Investissement PER'!Z342,"Le montant réparti en prime de partage de la valeur ne correspond pas au montant total de PPV indiqué dans l'onglet 'Investissement PER'",IF(I339&lt;&gt;'Investissement PER'!AA342,"Le montant réparti ne correspond pas au montant total d'abondement indiqué dans l'onglet 'Investissement PER’","")))</f>
        <v/>
      </c>
    </row>
    <row r="340" spans="1:14" x14ac:dyDescent="0.25">
      <c r="A340" s="58">
        <f>'Investissement PEE'!D343</f>
        <v>0</v>
      </c>
      <c r="B340" s="28">
        <f>'Investissement PEE'!F343</f>
        <v>0</v>
      </c>
      <c r="C340" s="48">
        <f>'Investissement PEE'!H343</f>
        <v>0</v>
      </c>
      <c r="D340" s="56">
        <f>SUM('Investissement PEE'!AD343+'Investissement PEE'!AG343+'Investissement PEE'!AJ343+'Investissement PEE'!AM343+'Investissement PEE'!AP343+'Investissement PEE'!AS343+'Investissement PEE'!AV343+'Investissement PEE'!AY343+'Investissement PEE'!BB343+'Investissement PEE'!BE343+'Investissement PEE'!BH343+'Investissement PEE'!BK343)</f>
        <v>0</v>
      </c>
      <c r="E340" s="49">
        <f>SUM('Investissement PER'!AG343+'Investissement PER'!AJ343+'Investissement PER'!AM343+'Investissement PER'!AP344+'Investissement PER'!AS343+'Investissement PER'!AV343+'Investissement PER'!AY343+'Investissement PER'!BB343+'Investissement PER'!BE343+'Investissement PER'!BH343+'Investissement PER'!BK343+'Investissement PER'!BN343+'Investissement PER'!AD343)</f>
        <v>0</v>
      </c>
      <c r="F340" s="271">
        <f t="shared" si="15"/>
        <v>0</v>
      </c>
      <c r="H340" s="47">
        <f>'Investissement PEE'!AE343+'Investissement PEE'!AH343+'Investissement PEE'!AK343+'Investissement PEE'!AN343+'Investissement PEE'!AQ343+'Investissement PEE'!AT343+'Investissement PEE'!AW343+'Investissement PEE'!AZ343+'Investissement PEE'!BC343+'Investissement PEE'!BF343+'Investissement PEE'!BI343+'Investissement PEE'!BL343</f>
        <v>0</v>
      </c>
      <c r="I340" s="50">
        <f>'Investissement PER'!BC343+'Investissement PER'!AZ343+'Investissement PER'!AW343+'Investissement PER'!AT343+'Investissement PER'!AQ344+'Investissement PER'!AN343+'Investissement PER'!AK343+'Investissement PER'!AH343+'Investissement PER'!BF343+'Investissement PER'!BI343+'Investissement PER'!BL343+'Investissement PER'!BO343+'Investissement PER'!AE343</f>
        <v>0</v>
      </c>
      <c r="J340" s="269">
        <f t="shared" si="16"/>
        <v>0</v>
      </c>
      <c r="L340" s="267">
        <f t="shared" si="17"/>
        <v>0</v>
      </c>
      <c r="M340" s="57" t="str">
        <f>IF(AND(D340&lt;&gt;'Investissement PEE'!Z343,Synthèse!H340&lt;&gt;'Investissement PEE'!AA343),"Les montants répartis ne correspondent pas aux montants de prime de partage de la valeur et d'abondement dans l'onglet 'Investissement PEE'",IF(D340&lt;&gt;'Investissement PEE'!Z343,"Le montant réparti en prime de partage de la valeur ne correspond pas au montant total de PPV indiqué dans l'onglet 'Investissement PEE'",IF(H340&lt;&gt;'Investissement PEE'!AA343,"Le montant réparti ne correspond pas au montant total d'abondement indiqué dans l'onglet 'PEE'","")))</f>
        <v/>
      </c>
      <c r="N340" s="90" t="str">
        <f>IF(AND(E340&lt;&gt;'Investissement PER'!Z343,Synthèse!I340&lt;&gt;'Investissement PER'!AA343),"Les montants répartis ne correspondent pas aux montants de prime de partage de la valeur et d'abondement dans l'onglet 'Investissement PER'",IF(E340&lt;&gt;'Investissement PER'!Z343,"Le montant réparti en prime de partage de la valeur ne correspond pas au montant total de PPV indiqué dans l'onglet 'Investissement PER'",IF(I340&lt;&gt;'Investissement PER'!AA343,"Le montant réparti ne correspond pas au montant total d'abondement indiqué dans l'onglet 'Investissement PER’","")))</f>
        <v/>
      </c>
    </row>
    <row r="341" spans="1:14" x14ac:dyDescent="0.25">
      <c r="A341" s="58">
        <f>'Investissement PEE'!D344</f>
        <v>0</v>
      </c>
      <c r="B341" s="28">
        <f>'Investissement PEE'!F344</f>
        <v>0</v>
      </c>
      <c r="C341" s="48">
        <f>'Investissement PEE'!H344</f>
        <v>0</v>
      </c>
      <c r="D341" s="56">
        <f>SUM('Investissement PEE'!AD344+'Investissement PEE'!AG344+'Investissement PEE'!AJ344+'Investissement PEE'!AM344+'Investissement PEE'!AP344+'Investissement PEE'!AS344+'Investissement PEE'!AV344+'Investissement PEE'!AY344+'Investissement PEE'!BB344+'Investissement PEE'!BE344+'Investissement PEE'!BH344+'Investissement PEE'!BK344)</f>
        <v>0</v>
      </c>
      <c r="E341" s="49">
        <f>SUM('Investissement PER'!AG344+'Investissement PER'!AJ344+'Investissement PER'!AM344+'Investissement PER'!AP345+'Investissement PER'!AS344+'Investissement PER'!AV344+'Investissement PER'!AY344+'Investissement PER'!BB344+'Investissement PER'!BE344+'Investissement PER'!BH344+'Investissement PER'!BK344+'Investissement PER'!BN344+'Investissement PER'!AD344)</f>
        <v>0</v>
      </c>
      <c r="F341" s="271">
        <f t="shared" si="15"/>
        <v>0</v>
      </c>
      <c r="H341" s="47">
        <f>'Investissement PEE'!AE344+'Investissement PEE'!AH344+'Investissement PEE'!AK344+'Investissement PEE'!AN344+'Investissement PEE'!AQ344+'Investissement PEE'!AT344+'Investissement PEE'!AW344+'Investissement PEE'!AZ344+'Investissement PEE'!BC344+'Investissement PEE'!BF344+'Investissement PEE'!BI344+'Investissement PEE'!BL344</f>
        <v>0</v>
      </c>
      <c r="I341" s="50">
        <f>'Investissement PER'!BC344+'Investissement PER'!AZ344+'Investissement PER'!AW344+'Investissement PER'!AT344+'Investissement PER'!AQ345+'Investissement PER'!AN344+'Investissement PER'!AK344+'Investissement PER'!AH344+'Investissement PER'!BF344+'Investissement PER'!BI344+'Investissement PER'!BL344+'Investissement PER'!BO344+'Investissement PER'!AE344</f>
        <v>0</v>
      </c>
      <c r="J341" s="269">
        <f t="shared" si="16"/>
        <v>0</v>
      </c>
      <c r="L341" s="267">
        <f t="shared" si="17"/>
        <v>0</v>
      </c>
      <c r="M341" s="57" t="str">
        <f>IF(AND(D341&lt;&gt;'Investissement PEE'!Z344,Synthèse!H341&lt;&gt;'Investissement PEE'!AA344),"Les montants répartis ne correspondent pas aux montants de prime de partage de la valeur et d'abondement dans l'onglet 'Investissement PEE'",IF(D341&lt;&gt;'Investissement PEE'!Z344,"Le montant réparti en prime de partage de la valeur ne correspond pas au montant total de PPV indiqué dans l'onglet 'Investissement PEE'",IF(H341&lt;&gt;'Investissement PEE'!AA344,"Le montant réparti ne correspond pas au montant total d'abondement indiqué dans l'onglet 'PEE'","")))</f>
        <v/>
      </c>
      <c r="N341" s="90" t="str">
        <f>IF(AND(E341&lt;&gt;'Investissement PER'!Z344,Synthèse!I341&lt;&gt;'Investissement PER'!AA344),"Les montants répartis ne correspondent pas aux montants de prime de partage de la valeur et d'abondement dans l'onglet 'Investissement PER'",IF(E341&lt;&gt;'Investissement PER'!Z344,"Le montant réparti en prime de partage de la valeur ne correspond pas au montant total de PPV indiqué dans l'onglet 'Investissement PER'",IF(I341&lt;&gt;'Investissement PER'!AA344,"Le montant réparti ne correspond pas au montant total d'abondement indiqué dans l'onglet 'Investissement PER’","")))</f>
        <v/>
      </c>
    </row>
    <row r="342" spans="1:14" x14ac:dyDescent="0.25">
      <c r="A342" s="58">
        <f>'Investissement PEE'!D345</f>
        <v>0</v>
      </c>
      <c r="B342" s="28">
        <f>'Investissement PEE'!F345</f>
        <v>0</v>
      </c>
      <c r="C342" s="48">
        <f>'Investissement PEE'!H345</f>
        <v>0</v>
      </c>
      <c r="D342" s="56">
        <f>SUM('Investissement PEE'!AD345+'Investissement PEE'!AG345+'Investissement PEE'!AJ345+'Investissement PEE'!AM345+'Investissement PEE'!AP345+'Investissement PEE'!AS345+'Investissement PEE'!AV345+'Investissement PEE'!AY345+'Investissement PEE'!BB345+'Investissement PEE'!BE345+'Investissement PEE'!BH345+'Investissement PEE'!BK345)</f>
        <v>0</v>
      </c>
      <c r="E342" s="49">
        <f>SUM('Investissement PER'!AG345+'Investissement PER'!AJ345+'Investissement PER'!AM345+'Investissement PER'!AP346+'Investissement PER'!AS345+'Investissement PER'!AV345+'Investissement PER'!AY345+'Investissement PER'!BB345+'Investissement PER'!BE345+'Investissement PER'!BH345+'Investissement PER'!BK345+'Investissement PER'!BN345+'Investissement PER'!AD345)</f>
        <v>0</v>
      </c>
      <c r="F342" s="271">
        <f t="shared" si="15"/>
        <v>0</v>
      </c>
      <c r="H342" s="47">
        <f>'Investissement PEE'!AE345+'Investissement PEE'!AH345+'Investissement PEE'!AK345+'Investissement PEE'!AN345+'Investissement PEE'!AQ345+'Investissement PEE'!AT345+'Investissement PEE'!AW345+'Investissement PEE'!AZ345+'Investissement PEE'!BC345+'Investissement PEE'!BF345+'Investissement PEE'!BI345+'Investissement PEE'!BL345</f>
        <v>0</v>
      </c>
      <c r="I342" s="50">
        <f>'Investissement PER'!BC345+'Investissement PER'!AZ345+'Investissement PER'!AW345+'Investissement PER'!AT345+'Investissement PER'!AQ346+'Investissement PER'!AN345+'Investissement PER'!AK345+'Investissement PER'!AH345+'Investissement PER'!BF345+'Investissement PER'!BI345+'Investissement PER'!BL345+'Investissement PER'!BO345+'Investissement PER'!AE345</f>
        <v>0</v>
      </c>
      <c r="J342" s="269">
        <f t="shared" si="16"/>
        <v>0</v>
      </c>
      <c r="L342" s="267">
        <f t="shared" si="17"/>
        <v>0</v>
      </c>
      <c r="M342" s="57" t="str">
        <f>IF(AND(D342&lt;&gt;'Investissement PEE'!Z345,Synthèse!H342&lt;&gt;'Investissement PEE'!AA345),"Les montants répartis ne correspondent pas aux montants de prime de partage de la valeur et d'abondement dans l'onglet 'Investissement PEE'",IF(D342&lt;&gt;'Investissement PEE'!Z345,"Le montant réparti en prime de partage de la valeur ne correspond pas au montant total de PPV indiqué dans l'onglet 'Investissement PEE'",IF(H342&lt;&gt;'Investissement PEE'!AA345,"Le montant réparti ne correspond pas au montant total d'abondement indiqué dans l'onglet 'PEE'","")))</f>
        <v/>
      </c>
      <c r="N342" s="90" t="str">
        <f>IF(AND(E342&lt;&gt;'Investissement PER'!Z345,Synthèse!I342&lt;&gt;'Investissement PER'!AA345),"Les montants répartis ne correspondent pas aux montants de prime de partage de la valeur et d'abondement dans l'onglet 'Investissement PER'",IF(E342&lt;&gt;'Investissement PER'!Z345,"Le montant réparti en prime de partage de la valeur ne correspond pas au montant total de PPV indiqué dans l'onglet 'Investissement PER'",IF(I342&lt;&gt;'Investissement PER'!AA345,"Le montant réparti ne correspond pas au montant total d'abondement indiqué dans l'onglet 'Investissement PER’","")))</f>
        <v/>
      </c>
    </row>
    <row r="343" spans="1:14" x14ac:dyDescent="0.25">
      <c r="A343" s="58">
        <f>'Investissement PEE'!D346</f>
        <v>0</v>
      </c>
      <c r="B343" s="28">
        <f>'Investissement PEE'!F346</f>
        <v>0</v>
      </c>
      <c r="C343" s="48">
        <f>'Investissement PEE'!H346</f>
        <v>0</v>
      </c>
      <c r="D343" s="56">
        <f>SUM('Investissement PEE'!AD346+'Investissement PEE'!AG346+'Investissement PEE'!AJ346+'Investissement PEE'!AM346+'Investissement PEE'!AP346+'Investissement PEE'!AS346+'Investissement PEE'!AV346+'Investissement PEE'!AY346+'Investissement PEE'!BB346+'Investissement PEE'!BE346+'Investissement PEE'!BH346+'Investissement PEE'!BK346)</f>
        <v>0</v>
      </c>
      <c r="E343" s="49">
        <f>SUM('Investissement PER'!AG346+'Investissement PER'!AJ346+'Investissement PER'!AM346+'Investissement PER'!AP347+'Investissement PER'!AS346+'Investissement PER'!AV346+'Investissement PER'!AY346+'Investissement PER'!BB346+'Investissement PER'!BE346+'Investissement PER'!BH346+'Investissement PER'!BK346+'Investissement PER'!BN346+'Investissement PER'!AD346)</f>
        <v>0</v>
      </c>
      <c r="F343" s="271">
        <f t="shared" si="15"/>
        <v>0</v>
      </c>
      <c r="H343" s="47">
        <f>'Investissement PEE'!AE346+'Investissement PEE'!AH346+'Investissement PEE'!AK346+'Investissement PEE'!AN346+'Investissement PEE'!AQ346+'Investissement PEE'!AT346+'Investissement PEE'!AW346+'Investissement PEE'!AZ346+'Investissement PEE'!BC346+'Investissement PEE'!BF346+'Investissement PEE'!BI346+'Investissement PEE'!BL346</f>
        <v>0</v>
      </c>
      <c r="I343" s="50">
        <f>'Investissement PER'!BC346+'Investissement PER'!AZ346+'Investissement PER'!AW346+'Investissement PER'!AT346+'Investissement PER'!AQ347+'Investissement PER'!AN346+'Investissement PER'!AK346+'Investissement PER'!AH346+'Investissement PER'!BF346+'Investissement PER'!BI346+'Investissement PER'!BL346+'Investissement PER'!BO346+'Investissement PER'!AE346</f>
        <v>0</v>
      </c>
      <c r="J343" s="269">
        <f t="shared" si="16"/>
        <v>0</v>
      </c>
      <c r="L343" s="267">
        <f t="shared" si="17"/>
        <v>0</v>
      </c>
      <c r="M343" s="57" t="str">
        <f>IF(AND(D343&lt;&gt;'Investissement PEE'!Z346,Synthèse!H343&lt;&gt;'Investissement PEE'!AA346),"Les montants répartis ne correspondent pas aux montants de prime de partage de la valeur et d'abondement dans l'onglet 'Investissement PEE'",IF(D343&lt;&gt;'Investissement PEE'!Z346,"Le montant réparti en prime de partage de la valeur ne correspond pas au montant total de PPV indiqué dans l'onglet 'Investissement PEE'",IF(H343&lt;&gt;'Investissement PEE'!AA346,"Le montant réparti ne correspond pas au montant total d'abondement indiqué dans l'onglet 'PEE'","")))</f>
        <v/>
      </c>
      <c r="N343" s="90" t="str">
        <f>IF(AND(E343&lt;&gt;'Investissement PER'!Z346,Synthèse!I343&lt;&gt;'Investissement PER'!AA346),"Les montants répartis ne correspondent pas aux montants de prime de partage de la valeur et d'abondement dans l'onglet 'Investissement PER'",IF(E343&lt;&gt;'Investissement PER'!Z346,"Le montant réparti en prime de partage de la valeur ne correspond pas au montant total de PPV indiqué dans l'onglet 'Investissement PER'",IF(I343&lt;&gt;'Investissement PER'!AA346,"Le montant réparti ne correspond pas au montant total d'abondement indiqué dans l'onglet 'Investissement PER’","")))</f>
        <v/>
      </c>
    </row>
    <row r="344" spans="1:14" x14ac:dyDescent="0.25">
      <c r="A344" s="58">
        <f>'Investissement PEE'!D347</f>
        <v>0</v>
      </c>
      <c r="B344" s="28">
        <f>'Investissement PEE'!F347</f>
        <v>0</v>
      </c>
      <c r="C344" s="48">
        <f>'Investissement PEE'!H347</f>
        <v>0</v>
      </c>
      <c r="D344" s="56">
        <f>SUM('Investissement PEE'!AD347+'Investissement PEE'!AG347+'Investissement PEE'!AJ347+'Investissement PEE'!AM347+'Investissement PEE'!AP347+'Investissement PEE'!AS347+'Investissement PEE'!AV347+'Investissement PEE'!AY347+'Investissement PEE'!BB347+'Investissement PEE'!BE347+'Investissement PEE'!BH347+'Investissement PEE'!BK347)</f>
        <v>0</v>
      </c>
      <c r="E344" s="49">
        <f>SUM('Investissement PER'!AG347+'Investissement PER'!AJ347+'Investissement PER'!AM347+'Investissement PER'!AP348+'Investissement PER'!AS347+'Investissement PER'!AV347+'Investissement PER'!AY347+'Investissement PER'!BB347+'Investissement PER'!BE347+'Investissement PER'!BH347+'Investissement PER'!BK347+'Investissement PER'!BN347+'Investissement PER'!AD347)</f>
        <v>0</v>
      </c>
      <c r="F344" s="271">
        <f t="shared" si="15"/>
        <v>0</v>
      </c>
      <c r="H344" s="47">
        <f>'Investissement PEE'!AE347+'Investissement PEE'!AH347+'Investissement PEE'!AK347+'Investissement PEE'!AN347+'Investissement PEE'!AQ347+'Investissement PEE'!AT347+'Investissement PEE'!AW347+'Investissement PEE'!AZ347+'Investissement PEE'!BC347+'Investissement PEE'!BF347+'Investissement PEE'!BI347+'Investissement PEE'!BL347</f>
        <v>0</v>
      </c>
      <c r="I344" s="50">
        <f>'Investissement PER'!BC347+'Investissement PER'!AZ347+'Investissement PER'!AW347+'Investissement PER'!AT347+'Investissement PER'!AQ348+'Investissement PER'!AN347+'Investissement PER'!AK347+'Investissement PER'!AH347+'Investissement PER'!BF347+'Investissement PER'!BI347+'Investissement PER'!BL347+'Investissement PER'!BO347+'Investissement PER'!AE347</f>
        <v>0</v>
      </c>
      <c r="J344" s="269">
        <f t="shared" si="16"/>
        <v>0</v>
      </c>
      <c r="L344" s="267">
        <f t="shared" si="17"/>
        <v>0</v>
      </c>
      <c r="M344" s="57" t="str">
        <f>IF(AND(D344&lt;&gt;'Investissement PEE'!Z347,Synthèse!H344&lt;&gt;'Investissement PEE'!AA347),"Les montants répartis ne correspondent pas aux montants de prime de partage de la valeur et d'abondement dans l'onglet 'Investissement PEE'",IF(D344&lt;&gt;'Investissement PEE'!Z347,"Le montant réparti en prime de partage de la valeur ne correspond pas au montant total de PPV indiqué dans l'onglet 'Investissement PEE'",IF(H344&lt;&gt;'Investissement PEE'!AA347,"Le montant réparti ne correspond pas au montant total d'abondement indiqué dans l'onglet 'PEE'","")))</f>
        <v/>
      </c>
      <c r="N344" s="90" t="str">
        <f>IF(AND(E344&lt;&gt;'Investissement PER'!Z347,Synthèse!I344&lt;&gt;'Investissement PER'!AA347),"Les montants répartis ne correspondent pas aux montants de prime de partage de la valeur et d'abondement dans l'onglet 'Investissement PER'",IF(E344&lt;&gt;'Investissement PER'!Z347,"Le montant réparti en prime de partage de la valeur ne correspond pas au montant total de PPV indiqué dans l'onglet 'Investissement PER'",IF(I344&lt;&gt;'Investissement PER'!AA347,"Le montant réparti ne correspond pas au montant total d'abondement indiqué dans l'onglet 'Investissement PER’","")))</f>
        <v/>
      </c>
    </row>
    <row r="345" spans="1:14" x14ac:dyDescent="0.25">
      <c r="A345" s="58">
        <f>'Investissement PEE'!D348</f>
        <v>0</v>
      </c>
      <c r="B345" s="28">
        <f>'Investissement PEE'!F348</f>
        <v>0</v>
      </c>
      <c r="C345" s="48">
        <f>'Investissement PEE'!H348</f>
        <v>0</v>
      </c>
      <c r="D345" s="56">
        <f>SUM('Investissement PEE'!AD348+'Investissement PEE'!AG348+'Investissement PEE'!AJ348+'Investissement PEE'!AM348+'Investissement PEE'!AP348+'Investissement PEE'!AS348+'Investissement PEE'!AV348+'Investissement PEE'!AY348+'Investissement PEE'!BB348+'Investissement PEE'!BE348+'Investissement PEE'!BH348+'Investissement PEE'!BK348)</f>
        <v>0</v>
      </c>
      <c r="E345" s="49">
        <f>SUM('Investissement PER'!AG348+'Investissement PER'!AJ348+'Investissement PER'!AM348+'Investissement PER'!AP349+'Investissement PER'!AS348+'Investissement PER'!AV348+'Investissement PER'!AY348+'Investissement PER'!BB348+'Investissement PER'!BE348+'Investissement PER'!BH348+'Investissement PER'!BK348+'Investissement PER'!BN348+'Investissement PER'!AD348)</f>
        <v>0</v>
      </c>
      <c r="F345" s="271">
        <f t="shared" si="15"/>
        <v>0</v>
      </c>
      <c r="H345" s="47">
        <f>'Investissement PEE'!AE348+'Investissement PEE'!AH348+'Investissement PEE'!AK348+'Investissement PEE'!AN348+'Investissement PEE'!AQ348+'Investissement PEE'!AT348+'Investissement PEE'!AW348+'Investissement PEE'!AZ348+'Investissement PEE'!BC348+'Investissement PEE'!BF348+'Investissement PEE'!BI348+'Investissement PEE'!BL348</f>
        <v>0</v>
      </c>
      <c r="I345" s="50">
        <f>'Investissement PER'!BC348+'Investissement PER'!AZ348+'Investissement PER'!AW348+'Investissement PER'!AT348+'Investissement PER'!AQ349+'Investissement PER'!AN348+'Investissement PER'!AK348+'Investissement PER'!AH348+'Investissement PER'!BF348+'Investissement PER'!BI348+'Investissement PER'!BL348+'Investissement PER'!BO348+'Investissement PER'!AE348</f>
        <v>0</v>
      </c>
      <c r="J345" s="269">
        <f t="shared" si="16"/>
        <v>0</v>
      </c>
      <c r="L345" s="267">
        <f t="shared" si="17"/>
        <v>0</v>
      </c>
      <c r="M345" s="57" t="str">
        <f>IF(AND(D345&lt;&gt;'Investissement PEE'!Z348,Synthèse!H345&lt;&gt;'Investissement PEE'!AA348),"Les montants répartis ne correspondent pas aux montants de prime de partage de la valeur et d'abondement dans l'onglet 'Investissement PEE'",IF(D345&lt;&gt;'Investissement PEE'!Z348,"Le montant réparti en prime de partage de la valeur ne correspond pas au montant total de PPV indiqué dans l'onglet 'Investissement PEE'",IF(H345&lt;&gt;'Investissement PEE'!AA348,"Le montant réparti ne correspond pas au montant total d'abondement indiqué dans l'onglet 'PEE'","")))</f>
        <v/>
      </c>
      <c r="N345" s="90" t="str">
        <f>IF(AND(E345&lt;&gt;'Investissement PER'!Z348,Synthèse!I345&lt;&gt;'Investissement PER'!AA348),"Les montants répartis ne correspondent pas aux montants de prime de partage de la valeur et d'abondement dans l'onglet 'Investissement PER'",IF(E345&lt;&gt;'Investissement PER'!Z348,"Le montant réparti en prime de partage de la valeur ne correspond pas au montant total de PPV indiqué dans l'onglet 'Investissement PER'",IF(I345&lt;&gt;'Investissement PER'!AA348,"Le montant réparti ne correspond pas au montant total d'abondement indiqué dans l'onglet 'Investissement PER’","")))</f>
        <v/>
      </c>
    </row>
    <row r="346" spans="1:14" x14ac:dyDescent="0.25">
      <c r="A346" s="58">
        <f>'Investissement PEE'!D349</f>
        <v>0</v>
      </c>
      <c r="B346" s="28">
        <f>'Investissement PEE'!F349</f>
        <v>0</v>
      </c>
      <c r="C346" s="48">
        <f>'Investissement PEE'!H349</f>
        <v>0</v>
      </c>
      <c r="D346" s="56">
        <f>SUM('Investissement PEE'!AD349+'Investissement PEE'!AG349+'Investissement PEE'!AJ349+'Investissement PEE'!AM349+'Investissement PEE'!AP349+'Investissement PEE'!AS349+'Investissement PEE'!AV349+'Investissement PEE'!AY349+'Investissement PEE'!BB349+'Investissement PEE'!BE349+'Investissement PEE'!BH349+'Investissement PEE'!BK349)</f>
        <v>0</v>
      </c>
      <c r="E346" s="49">
        <f>SUM('Investissement PER'!AG349+'Investissement PER'!AJ349+'Investissement PER'!AM349+'Investissement PER'!AP350+'Investissement PER'!AS349+'Investissement PER'!AV349+'Investissement PER'!AY349+'Investissement PER'!BB349+'Investissement PER'!BE349+'Investissement PER'!BH349+'Investissement PER'!BK349+'Investissement PER'!BN349+'Investissement PER'!AD349)</f>
        <v>0</v>
      </c>
      <c r="F346" s="271">
        <f t="shared" si="15"/>
        <v>0</v>
      </c>
      <c r="H346" s="47">
        <f>'Investissement PEE'!AE349+'Investissement PEE'!AH349+'Investissement PEE'!AK349+'Investissement PEE'!AN349+'Investissement PEE'!AQ349+'Investissement PEE'!AT349+'Investissement PEE'!AW349+'Investissement PEE'!AZ349+'Investissement PEE'!BC349+'Investissement PEE'!BF349+'Investissement PEE'!BI349+'Investissement PEE'!BL349</f>
        <v>0</v>
      </c>
      <c r="I346" s="50">
        <f>'Investissement PER'!BC349+'Investissement PER'!AZ349+'Investissement PER'!AW349+'Investissement PER'!AT349+'Investissement PER'!AQ350+'Investissement PER'!AN349+'Investissement PER'!AK349+'Investissement PER'!AH349+'Investissement PER'!BF349+'Investissement PER'!BI349+'Investissement PER'!BL349+'Investissement PER'!BO349+'Investissement PER'!AE349</f>
        <v>0</v>
      </c>
      <c r="J346" s="269">
        <f t="shared" si="16"/>
        <v>0</v>
      </c>
      <c r="L346" s="267">
        <f t="shared" si="17"/>
        <v>0</v>
      </c>
      <c r="M346" s="57" t="str">
        <f>IF(AND(D346&lt;&gt;'Investissement PEE'!Z349,Synthèse!H346&lt;&gt;'Investissement PEE'!AA349),"Les montants répartis ne correspondent pas aux montants de prime de partage de la valeur et d'abondement dans l'onglet 'Investissement PEE'",IF(D346&lt;&gt;'Investissement PEE'!Z349,"Le montant réparti en prime de partage de la valeur ne correspond pas au montant total de PPV indiqué dans l'onglet 'Investissement PEE'",IF(H346&lt;&gt;'Investissement PEE'!AA349,"Le montant réparti ne correspond pas au montant total d'abondement indiqué dans l'onglet 'PEE'","")))</f>
        <v/>
      </c>
      <c r="N346" s="90" t="str">
        <f>IF(AND(E346&lt;&gt;'Investissement PER'!Z349,Synthèse!I346&lt;&gt;'Investissement PER'!AA349),"Les montants répartis ne correspondent pas aux montants de prime de partage de la valeur et d'abondement dans l'onglet 'Investissement PER'",IF(E346&lt;&gt;'Investissement PER'!Z349,"Le montant réparti en prime de partage de la valeur ne correspond pas au montant total de PPV indiqué dans l'onglet 'Investissement PER'",IF(I346&lt;&gt;'Investissement PER'!AA349,"Le montant réparti ne correspond pas au montant total d'abondement indiqué dans l'onglet 'Investissement PER’","")))</f>
        <v/>
      </c>
    </row>
    <row r="347" spans="1:14" x14ac:dyDescent="0.25">
      <c r="A347" s="58">
        <f>'Investissement PEE'!D350</f>
        <v>0</v>
      </c>
      <c r="B347" s="28">
        <f>'Investissement PEE'!F350</f>
        <v>0</v>
      </c>
      <c r="C347" s="48">
        <f>'Investissement PEE'!H350</f>
        <v>0</v>
      </c>
      <c r="D347" s="56">
        <f>SUM('Investissement PEE'!AD350+'Investissement PEE'!AG350+'Investissement PEE'!AJ350+'Investissement PEE'!AM350+'Investissement PEE'!AP350+'Investissement PEE'!AS350+'Investissement PEE'!AV350+'Investissement PEE'!AY350+'Investissement PEE'!BB350+'Investissement PEE'!BE350+'Investissement PEE'!BH350+'Investissement PEE'!BK350)</f>
        <v>0</v>
      </c>
      <c r="E347" s="49">
        <f>SUM('Investissement PER'!AG350+'Investissement PER'!AJ350+'Investissement PER'!AM350+'Investissement PER'!AP351+'Investissement PER'!AS350+'Investissement PER'!AV350+'Investissement PER'!AY350+'Investissement PER'!BB350+'Investissement PER'!BE350+'Investissement PER'!BH350+'Investissement PER'!BK350+'Investissement PER'!BN350+'Investissement PER'!AD350)</f>
        <v>0</v>
      </c>
      <c r="F347" s="271">
        <f t="shared" si="15"/>
        <v>0</v>
      </c>
      <c r="H347" s="47">
        <f>'Investissement PEE'!AE350+'Investissement PEE'!AH350+'Investissement PEE'!AK350+'Investissement PEE'!AN350+'Investissement PEE'!AQ350+'Investissement PEE'!AT350+'Investissement PEE'!AW350+'Investissement PEE'!AZ350+'Investissement PEE'!BC350+'Investissement PEE'!BF350+'Investissement PEE'!BI350+'Investissement PEE'!BL350</f>
        <v>0</v>
      </c>
      <c r="I347" s="50">
        <f>'Investissement PER'!BC350+'Investissement PER'!AZ350+'Investissement PER'!AW350+'Investissement PER'!AT350+'Investissement PER'!AQ351+'Investissement PER'!AN350+'Investissement PER'!AK350+'Investissement PER'!AH350+'Investissement PER'!BF350+'Investissement PER'!BI350+'Investissement PER'!BL350+'Investissement PER'!BO350+'Investissement PER'!AE350</f>
        <v>0</v>
      </c>
      <c r="J347" s="269">
        <f t="shared" si="16"/>
        <v>0</v>
      </c>
      <c r="L347" s="267">
        <f t="shared" si="17"/>
        <v>0</v>
      </c>
      <c r="M347" s="57" t="str">
        <f>IF(AND(D347&lt;&gt;'Investissement PEE'!Z350,Synthèse!H347&lt;&gt;'Investissement PEE'!AA350),"Les montants répartis ne correspondent pas aux montants de prime de partage de la valeur et d'abondement dans l'onglet 'Investissement PEE'",IF(D347&lt;&gt;'Investissement PEE'!Z350,"Le montant réparti en prime de partage de la valeur ne correspond pas au montant total de PPV indiqué dans l'onglet 'Investissement PEE'",IF(H347&lt;&gt;'Investissement PEE'!AA350,"Le montant réparti ne correspond pas au montant total d'abondement indiqué dans l'onglet 'PEE'","")))</f>
        <v/>
      </c>
      <c r="N347" s="90" t="str">
        <f>IF(AND(E347&lt;&gt;'Investissement PER'!Z350,Synthèse!I347&lt;&gt;'Investissement PER'!AA350),"Les montants répartis ne correspondent pas aux montants de prime de partage de la valeur et d'abondement dans l'onglet 'Investissement PER'",IF(E347&lt;&gt;'Investissement PER'!Z350,"Le montant réparti en prime de partage de la valeur ne correspond pas au montant total de PPV indiqué dans l'onglet 'Investissement PER'",IF(I347&lt;&gt;'Investissement PER'!AA350,"Le montant réparti ne correspond pas au montant total d'abondement indiqué dans l'onglet 'Investissement PER’","")))</f>
        <v/>
      </c>
    </row>
    <row r="348" spans="1:14" x14ac:dyDescent="0.25">
      <c r="A348" s="58">
        <f>'Investissement PEE'!D351</f>
        <v>0</v>
      </c>
      <c r="B348" s="28">
        <f>'Investissement PEE'!F351</f>
        <v>0</v>
      </c>
      <c r="C348" s="48">
        <f>'Investissement PEE'!H351</f>
        <v>0</v>
      </c>
      <c r="D348" s="56">
        <f>SUM('Investissement PEE'!AD351+'Investissement PEE'!AG351+'Investissement PEE'!AJ351+'Investissement PEE'!AM351+'Investissement PEE'!AP351+'Investissement PEE'!AS351+'Investissement PEE'!AV351+'Investissement PEE'!AY351+'Investissement PEE'!BB351+'Investissement PEE'!BE351+'Investissement PEE'!BH351+'Investissement PEE'!BK351)</f>
        <v>0</v>
      </c>
      <c r="E348" s="49">
        <f>SUM('Investissement PER'!AG351+'Investissement PER'!AJ351+'Investissement PER'!AM351+'Investissement PER'!AP352+'Investissement PER'!AS351+'Investissement PER'!AV351+'Investissement PER'!AY351+'Investissement PER'!BB351+'Investissement PER'!BE351+'Investissement PER'!BH351+'Investissement PER'!BK351+'Investissement PER'!BN351+'Investissement PER'!AD351)</f>
        <v>0</v>
      </c>
      <c r="F348" s="271">
        <f t="shared" si="15"/>
        <v>0</v>
      </c>
      <c r="H348" s="47">
        <f>'Investissement PEE'!AE351+'Investissement PEE'!AH351+'Investissement PEE'!AK351+'Investissement PEE'!AN351+'Investissement PEE'!AQ351+'Investissement PEE'!AT351+'Investissement PEE'!AW351+'Investissement PEE'!AZ351+'Investissement PEE'!BC351+'Investissement PEE'!BF351+'Investissement PEE'!BI351+'Investissement PEE'!BL351</f>
        <v>0</v>
      </c>
      <c r="I348" s="50">
        <f>'Investissement PER'!BC351+'Investissement PER'!AZ351+'Investissement PER'!AW351+'Investissement PER'!AT351+'Investissement PER'!AQ352+'Investissement PER'!AN351+'Investissement PER'!AK351+'Investissement PER'!AH351+'Investissement PER'!BF351+'Investissement PER'!BI351+'Investissement PER'!BL351+'Investissement PER'!BO351+'Investissement PER'!AE351</f>
        <v>0</v>
      </c>
      <c r="J348" s="269">
        <f t="shared" si="16"/>
        <v>0</v>
      </c>
      <c r="L348" s="267">
        <f t="shared" si="17"/>
        <v>0</v>
      </c>
      <c r="M348" s="57" t="str">
        <f>IF(AND(D348&lt;&gt;'Investissement PEE'!Z351,Synthèse!H348&lt;&gt;'Investissement PEE'!AA351),"Les montants répartis ne correspondent pas aux montants de prime de partage de la valeur et d'abondement dans l'onglet 'Investissement PEE'",IF(D348&lt;&gt;'Investissement PEE'!Z351,"Le montant réparti en prime de partage de la valeur ne correspond pas au montant total de PPV indiqué dans l'onglet 'Investissement PEE'",IF(H348&lt;&gt;'Investissement PEE'!AA351,"Le montant réparti ne correspond pas au montant total d'abondement indiqué dans l'onglet 'PEE'","")))</f>
        <v/>
      </c>
      <c r="N348" s="90" t="str">
        <f>IF(AND(E348&lt;&gt;'Investissement PER'!Z351,Synthèse!I348&lt;&gt;'Investissement PER'!AA351),"Les montants répartis ne correspondent pas aux montants de prime de partage de la valeur et d'abondement dans l'onglet 'Investissement PER'",IF(E348&lt;&gt;'Investissement PER'!Z351,"Le montant réparti en prime de partage de la valeur ne correspond pas au montant total de PPV indiqué dans l'onglet 'Investissement PER'",IF(I348&lt;&gt;'Investissement PER'!AA351,"Le montant réparti ne correspond pas au montant total d'abondement indiqué dans l'onglet 'Investissement PER’","")))</f>
        <v/>
      </c>
    </row>
    <row r="349" spans="1:14" x14ac:dyDescent="0.25">
      <c r="A349" s="58">
        <f>'Investissement PEE'!D352</f>
        <v>0</v>
      </c>
      <c r="B349" s="28">
        <f>'Investissement PEE'!F352</f>
        <v>0</v>
      </c>
      <c r="C349" s="48">
        <f>'Investissement PEE'!H352</f>
        <v>0</v>
      </c>
      <c r="D349" s="56">
        <f>SUM('Investissement PEE'!AD352+'Investissement PEE'!AG352+'Investissement PEE'!AJ352+'Investissement PEE'!AM352+'Investissement PEE'!AP352+'Investissement PEE'!AS352+'Investissement PEE'!AV352+'Investissement PEE'!AY352+'Investissement PEE'!BB352+'Investissement PEE'!BE352+'Investissement PEE'!BH352+'Investissement PEE'!BK352)</f>
        <v>0</v>
      </c>
      <c r="E349" s="49">
        <f>SUM('Investissement PER'!AG352+'Investissement PER'!AJ352+'Investissement PER'!AM352+'Investissement PER'!AP353+'Investissement PER'!AS352+'Investissement PER'!AV352+'Investissement PER'!AY352+'Investissement PER'!BB352+'Investissement PER'!BE352+'Investissement PER'!BH352+'Investissement PER'!BK352+'Investissement PER'!BN352+'Investissement PER'!AD352)</f>
        <v>0</v>
      </c>
      <c r="F349" s="271">
        <f t="shared" si="15"/>
        <v>0</v>
      </c>
      <c r="H349" s="47">
        <f>'Investissement PEE'!AE352+'Investissement PEE'!AH352+'Investissement PEE'!AK352+'Investissement PEE'!AN352+'Investissement PEE'!AQ352+'Investissement PEE'!AT352+'Investissement PEE'!AW352+'Investissement PEE'!AZ352+'Investissement PEE'!BC352+'Investissement PEE'!BF352+'Investissement PEE'!BI352+'Investissement PEE'!BL352</f>
        <v>0</v>
      </c>
      <c r="I349" s="50">
        <f>'Investissement PER'!BC352+'Investissement PER'!AZ352+'Investissement PER'!AW352+'Investissement PER'!AT352+'Investissement PER'!AQ353+'Investissement PER'!AN352+'Investissement PER'!AK352+'Investissement PER'!AH352+'Investissement PER'!BF352+'Investissement PER'!BI352+'Investissement PER'!BL352+'Investissement PER'!BO352+'Investissement PER'!AE352</f>
        <v>0</v>
      </c>
      <c r="J349" s="269">
        <f t="shared" si="16"/>
        <v>0</v>
      </c>
      <c r="L349" s="267">
        <f t="shared" si="17"/>
        <v>0</v>
      </c>
      <c r="M349" s="57" t="str">
        <f>IF(AND(D349&lt;&gt;'Investissement PEE'!Z352,Synthèse!H349&lt;&gt;'Investissement PEE'!AA352),"Les montants répartis ne correspondent pas aux montants de prime de partage de la valeur et d'abondement dans l'onglet 'Investissement PEE'",IF(D349&lt;&gt;'Investissement PEE'!Z352,"Le montant réparti en prime de partage de la valeur ne correspond pas au montant total de PPV indiqué dans l'onglet 'Investissement PEE'",IF(H349&lt;&gt;'Investissement PEE'!AA352,"Le montant réparti ne correspond pas au montant total d'abondement indiqué dans l'onglet 'PEE'","")))</f>
        <v/>
      </c>
      <c r="N349" s="90" t="str">
        <f>IF(AND(E349&lt;&gt;'Investissement PER'!Z352,Synthèse!I349&lt;&gt;'Investissement PER'!AA352),"Les montants répartis ne correspondent pas aux montants de prime de partage de la valeur et d'abondement dans l'onglet 'Investissement PER'",IF(E349&lt;&gt;'Investissement PER'!Z352,"Le montant réparti en prime de partage de la valeur ne correspond pas au montant total de PPV indiqué dans l'onglet 'Investissement PER'",IF(I349&lt;&gt;'Investissement PER'!AA352,"Le montant réparti ne correspond pas au montant total d'abondement indiqué dans l'onglet 'Investissement PER’","")))</f>
        <v/>
      </c>
    </row>
    <row r="350" spans="1:14" x14ac:dyDescent="0.25">
      <c r="A350" s="58">
        <f>'Investissement PEE'!D353</f>
        <v>0</v>
      </c>
      <c r="B350" s="28">
        <f>'Investissement PEE'!F353</f>
        <v>0</v>
      </c>
      <c r="C350" s="48">
        <f>'Investissement PEE'!H353</f>
        <v>0</v>
      </c>
      <c r="D350" s="56">
        <f>SUM('Investissement PEE'!AD353+'Investissement PEE'!AG353+'Investissement PEE'!AJ353+'Investissement PEE'!AM353+'Investissement PEE'!AP353+'Investissement PEE'!AS353+'Investissement PEE'!AV353+'Investissement PEE'!AY353+'Investissement PEE'!BB353+'Investissement PEE'!BE353+'Investissement PEE'!BH353+'Investissement PEE'!BK353)</f>
        <v>0</v>
      </c>
      <c r="E350" s="49">
        <f>SUM('Investissement PER'!AG353+'Investissement PER'!AJ353+'Investissement PER'!AM353+'Investissement PER'!AP354+'Investissement PER'!AS353+'Investissement PER'!AV353+'Investissement PER'!AY353+'Investissement PER'!BB353+'Investissement PER'!BE353+'Investissement PER'!BH353+'Investissement PER'!BK353+'Investissement PER'!BN353+'Investissement PER'!AD353)</f>
        <v>0</v>
      </c>
      <c r="F350" s="271">
        <f t="shared" si="15"/>
        <v>0</v>
      </c>
      <c r="H350" s="47">
        <f>'Investissement PEE'!AE353+'Investissement PEE'!AH353+'Investissement PEE'!AK353+'Investissement PEE'!AN353+'Investissement PEE'!AQ353+'Investissement PEE'!AT353+'Investissement PEE'!AW353+'Investissement PEE'!AZ353+'Investissement PEE'!BC353+'Investissement PEE'!BF353+'Investissement PEE'!BI353+'Investissement PEE'!BL353</f>
        <v>0</v>
      </c>
      <c r="I350" s="50">
        <f>'Investissement PER'!BC353+'Investissement PER'!AZ353+'Investissement PER'!AW353+'Investissement PER'!AT353+'Investissement PER'!AQ354+'Investissement PER'!AN353+'Investissement PER'!AK353+'Investissement PER'!AH353+'Investissement PER'!BF353+'Investissement PER'!BI353+'Investissement PER'!BL353+'Investissement PER'!BO353+'Investissement PER'!AE353</f>
        <v>0</v>
      </c>
      <c r="J350" s="269">
        <f t="shared" si="16"/>
        <v>0</v>
      </c>
      <c r="L350" s="267">
        <f t="shared" si="17"/>
        <v>0</v>
      </c>
      <c r="M350" s="57" t="str">
        <f>IF(AND(D350&lt;&gt;'Investissement PEE'!Z353,Synthèse!H350&lt;&gt;'Investissement PEE'!AA353),"Les montants répartis ne correspondent pas aux montants de prime de partage de la valeur et d'abondement dans l'onglet 'Investissement PEE'",IF(D350&lt;&gt;'Investissement PEE'!Z353,"Le montant réparti en prime de partage de la valeur ne correspond pas au montant total de PPV indiqué dans l'onglet 'Investissement PEE'",IF(H350&lt;&gt;'Investissement PEE'!AA353,"Le montant réparti ne correspond pas au montant total d'abondement indiqué dans l'onglet 'PEE'","")))</f>
        <v/>
      </c>
      <c r="N350" s="90" t="str">
        <f>IF(AND(E350&lt;&gt;'Investissement PER'!Z353,Synthèse!I350&lt;&gt;'Investissement PER'!AA353),"Les montants répartis ne correspondent pas aux montants de prime de partage de la valeur et d'abondement dans l'onglet 'Investissement PER'",IF(E350&lt;&gt;'Investissement PER'!Z353,"Le montant réparti en prime de partage de la valeur ne correspond pas au montant total de PPV indiqué dans l'onglet 'Investissement PER'",IF(I350&lt;&gt;'Investissement PER'!AA353,"Le montant réparti ne correspond pas au montant total d'abondement indiqué dans l'onglet 'Investissement PER’","")))</f>
        <v/>
      </c>
    </row>
    <row r="351" spans="1:14" x14ac:dyDescent="0.25">
      <c r="A351" s="58">
        <f>'Investissement PEE'!D354</f>
        <v>0</v>
      </c>
      <c r="B351" s="28">
        <f>'Investissement PEE'!F354</f>
        <v>0</v>
      </c>
      <c r="C351" s="48">
        <f>'Investissement PEE'!H354</f>
        <v>0</v>
      </c>
      <c r="D351" s="56">
        <f>SUM('Investissement PEE'!AD354+'Investissement PEE'!AG354+'Investissement PEE'!AJ354+'Investissement PEE'!AM354+'Investissement PEE'!AP354+'Investissement PEE'!AS354+'Investissement PEE'!AV354+'Investissement PEE'!AY354+'Investissement PEE'!BB354+'Investissement PEE'!BE354+'Investissement PEE'!BH354+'Investissement PEE'!BK354)</f>
        <v>0</v>
      </c>
      <c r="E351" s="49">
        <f>SUM('Investissement PER'!AG354+'Investissement PER'!AJ354+'Investissement PER'!AM354+'Investissement PER'!AP355+'Investissement PER'!AS354+'Investissement PER'!AV354+'Investissement PER'!AY354+'Investissement PER'!BB354+'Investissement PER'!BE354+'Investissement PER'!BH354+'Investissement PER'!BK354+'Investissement PER'!BN354+'Investissement PER'!AD354)</f>
        <v>0</v>
      </c>
      <c r="F351" s="271">
        <f t="shared" si="15"/>
        <v>0</v>
      </c>
      <c r="H351" s="47">
        <f>'Investissement PEE'!AE354+'Investissement PEE'!AH354+'Investissement PEE'!AK354+'Investissement PEE'!AN354+'Investissement PEE'!AQ354+'Investissement PEE'!AT354+'Investissement PEE'!AW354+'Investissement PEE'!AZ354+'Investissement PEE'!BC354+'Investissement PEE'!BF354+'Investissement PEE'!BI354+'Investissement PEE'!BL354</f>
        <v>0</v>
      </c>
      <c r="I351" s="50">
        <f>'Investissement PER'!BC354+'Investissement PER'!AZ354+'Investissement PER'!AW354+'Investissement PER'!AT354+'Investissement PER'!AQ355+'Investissement PER'!AN354+'Investissement PER'!AK354+'Investissement PER'!AH354+'Investissement PER'!BF354+'Investissement PER'!BI354+'Investissement PER'!BL354+'Investissement PER'!BO354+'Investissement PER'!AE354</f>
        <v>0</v>
      </c>
      <c r="J351" s="269">
        <f t="shared" si="16"/>
        <v>0</v>
      </c>
      <c r="L351" s="267">
        <f t="shared" si="17"/>
        <v>0</v>
      </c>
      <c r="M351" s="57" t="str">
        <f>IF(AND(D351&lt;&gt;'Investissement PEE'!Z354,Synthèse!H351&lt;&gt;'Investissement PEE'!AA354),"Les montants répartis ne correspondent pas aux montants de prime de partage de la valeur et d'abondement dans l'onglet 'Investissement PEE'",IF(D351&lt;&gt;'Investissement PEE'!Z354,"Le montant réparti en prime de partage de la valeur ne correspond pas au montant total de PPV indiqué dans l'onglet 'Investissement PEE'",IF(H351&lt;&gt;'Investissement PEE'!AA354,"Le montant réparti ne correspond pas au montant total d'abondement indiqué dans l'onglet 'PEE'","")))</f>
        <v/>
      </c>
      <c r="N351" s="90" t="str">
        <f>IF(AND(E351&lt;&gt;'Investissement PER'!Z354,Synthèse!I351&lt;&gt;'Investissement PER'!AA354),"Les montants répartis ne correspondent pas aux montants de prime de partage de la valeur et d'abondement dans l'onglet 'Investissement PER'",IF(E351&lt;&gt;'Investissement PER'!Z354,"Le montant réparti en prime de partage de la valeur ne correspond pas au montant total de PPV indiqué dans l'onglet 'Investissement PER'",IF(I351&lt;&gt;'Investissement PER'!AA354,"Le montant réparti ne correspond pas au montant total d'abondement indiqué dans l'onglet 'Investissement PER’","")))</f>
        <v/>
      </c>
    </row>
    <row r="352" spans="1:14" x14ac:dyDescent="0.25">
      <c r="A352" s="58">
        <f>'Investissement PEE'!D355</f>
        <v>0</v>
      </c>
      <c r="B352" s="28">
        <f>'Investissement PEE'!F355</f>
        <v>0</v>
      </c>
      <c r="C352" s="48">
        <f>'Investissement PEE'!H355</f>
        <v>0</v>
      </c>
      <c r="D352" s="56">
        <f>SUM('Investissement PEE'!AD355+'Investissement PEE'!AG355+'Investissement PEE'!AJ355+'Investissement PEE'!AM355+'Investissement PEE'!AP355+'Investissement PEE'!AS355+'Investissement PEE'!AV355+'Investissement PEE'!AY355+'Investissement PEE'!BB355+'Investissement PEE'!BE355+'Investissement PEE'!BH355+'Investissement PEE'!BK355)</f>
        <v>0</v>
      </c>
      <c r="E352" s="49">
        <f>SUM('Investissement PER'!AG355+'Investissement PER'!AJ355+'Investissement PER'!AM355+'Investissement PER'!AP356+'Investissement PER'!AS355+'Investissement PER'!AV355+'Investissement PER'!AY355+'Investissement PER'!BB355+'Investissement PER'!BE355+'Investissement PER'!BH355+'Investissement PER'!BK355+'Investissement PER'!BN355+'Investissement PER'!AD355)</f>
        <v>0</v>
      </c>
      <c r="F352" s="271">
        <f t="shared" si="15"/>
        <v>0</v>
      </c>
      <c r="H352" s="47">
        <f>'Investissement PEE'!AE355+'Investissement PEE'!AH355+'Investissement PEE'!AK355+'Investissement PEE'!AN355+'Investissement PEE'!AQ355+'Investissement PEE'!AT355+'Investissement PEE'!AW355+'Investissement PEE'!AZ355+'Investissement PEE'!BC355+'Investissement PEE'!BF355+'Investissement PEE'!BI355+'Investissement PEE'!BL355</f>
        <v>0</v>
      </c>
      <c r="I352" s="50">
        <f>'Investissement PER'!BC355+'Investissement PER'!AZ355+'Investissement PER'!AW355+'Investissement PER'!AT355+'Investissement PER'!AQ356+'Investissement PER'!AN355+'Investissement PER'!AK355+'Investissement PER'!AH355+'Investissement PER'!BF355+'Investissement PER'!BI355+'Investissement PER'!BL355+'Investissement PER'!BO355+'Investissement PER'!AE355</f>
        <v>0</v>
      </c>
      <c r="J352" s="269">
        <f t="shared" si="16"/>
        <v>0</v>
      </c>
      <c r="L352" s="267">
        <f t="shared" si="17"/>
        <v>0</v>
      </c>
      <c r="M352" s="57" t="str">
        <f>IF(AND(D352&lt;&gt;'Investissement PEE'!Z355,Synthèse!H352&lt;&gt;'Investissement PEE'!AA355),"Les montants répartis ne correspondent pas aux montants de prime de partage de la valeur et d'abondement dans l'onglet 'Investissement PEE'",IF(D352&lt;&gt;'Investissement PEE'!Z355,"Le montant réparti en prime de partage de la valeur ne correspond pas au montant total de PPV indiqué dans l'onglet 'Investissement PEE'",IF(H352&lt;&gt;'Investissement PEE'!AA355,"Le montant réparti ne correspond pas au montant total d'abondement indiqué dans l'onglet 'PEE'","")))</f>
        <v/>
      </c>
      <c r="N352" s="90" t="str">
        <f>IF(AND(E352&lt;&gt;'Investissement PER'!Z355,Synthèse!I352&lt;&gt;'Investissement PER'!AA355),"Les montants répartis ne correspondent pas aux montants de prime de partage de la valeur et d'abondement dans l'onglet 'Investissement PER'",IF(E352&lt;&gt;'Investissement PER'!Z355,"Le montant réparti en prime de partage de la valeur ne correspond pas au montant total de PPV indiqué dans l'onglet 'Investissement PER'",IF(I352&lt;&gt;'Investissement PER'!AA355,"Le montant réparti ne correspond pas au montant total d'abondement indiqué dans l'onglet 'Investissement PER’","")))</f>
        <v/>
      </c>
    </row>
    <row r="353" spans="1:14" x14ac:dyDescent="0.25">
      <c r="A353" s="58">
        <f>'Investissement PEE'!D356</f>
        <v>0</v>
      </c>
      <c r="B353" s="28">
        <f>'Investissement PEE'!F356</f>
        <v>0</v>
      </c>
      <c r="C353" s="48">
        <f>'Investissement PEE'!H356</f>
        <v>0</v>
      </c>
      <c r="D353" s="56">
        <f>SUM('Investissement PEE'!AD356+'Investissement PEE'!AG356+'Investissement PEE'!AJ356+'Investissement PEE'!AM356+'Investissement PEE'!AP356+'Investissement PEE'!AS356+'Investissement PEE'!AV356+'Investissement PEE'!AY356+'Investissement PEE'!BB356+'Investissement PEE'!BE356+'Investissement PEE'!BH356+'Investissement PEE'!BK356)</f>
        <v>0</v>
      </c>
      <c r="E353" s="49">
        <f>SUM('Investissement PER'!AG356+'Investissement PER'!AJ356+'Investissement PER'!AM356+'Investissement PER'!AP357+'Investissement PER'!AS356+'Investissement PER'!AV356+'Investissement PER'!AY356+'Investissement PER'!BB356+'Investissement PER'!BE356+'Investissement PER'!BH356+'Investissement PER'!BK356+'Investissement PER'!BN356+'Investissement PER'!AD356)</f>
        <v>0</v>
      </c>
      <c r="F353" s="271">
        <f t="shared" si="15"/>
        <v>0</v>
      </c>
      <c r="H353" s="47">
        <f>'Investissement PEE'!AE356+'Investissement PEE'!AH356+'Investissement PEE'!AK356+'Investissement PEE'!AN356+'Investissement PEE'!AQ356+'Investissement PEE'!AT356+'Investissement PEE'!AW356+'Investissement PEE'!AZ356+'Investissement PEE'!BC356+'Investissement PEE'!BF356+'Investissement PEE'!BI356+'Investissement PEE'!BL356</f>
        <v>0</v>
      </c>
      <c r="I353" s="50">
        <f>'Investissement PER'!BC356+'Investissement PER'!AZ356+'Investissement PER'!AW356+'Investissement PER'!AT356+'Investissement PER'!AQ357+'Investissement PER'!AN356+'Investissement PER'!AK356+'Investissement PER'!AH356+'Investissement PER'!BF356+'Investissement PER'!BI356+'Investissement PER'!BL356+'Investissement PER'!BO356+'Investissement PER'!AE356</f>
        <v>0</v>
      </c>
      <c r="J353" s="269">
        <f t="shared" si="16"/>
        <v>0</v>
      </c>
      <c r="L353" s="267">
        <f t="shared" si="17"/>
        <v>0</v>
      </c>
      <c r="M353" s="57" t="str">
        <f>IF(AND(D353&lt;&gt;'Investissement PEE'!Z356,Synthèse!H353&lt;&gt;'Investissement PEE'!AA356),"Les montants répartis ne correspondent pas aux montants de prime de partage de la valeur et d'abondement dans l'onglet 'Investissement PEE'",IF(D353&lt;&gt;'Investissement PEE'!Z356,"Le montant réparti en prime de partage de la valeur ne correspond pas au montant total de PPV indiqué dans l'onglet 'Investissement PEE'",IF(H353&lt;&gt;'Investissement PEE'!AA356,"Le montant réparti ne correspond pas au montant total d'abondement indiqué dans l'onglet 'PEE'","")))</f>
        <v/>
      </c>
      <c r="N353" s="90" t="str">
        <f>IF(AND(E353&lt;&gt;'Investissement PER'!Z356,Synthèse!I353&lt;&gt;'Investissement PER'!AA356),"Les montants répartis ne correspondent pas aux montants de prime de partage de la valeur et d'abondement dans l'onglet 'Investissement PER'",IF(E353&lt;&gt;'Investissement PER'!Z356,"Le montant réparti en prime de partage de la valeur ne correspond pas au montant total de PPV indiqué dans l'onglet 'Investissement PER'",IF(I353&lt;&gt;'Investissement PER'!AA356,"Le montant réparti ne correspond pas au montant total d'abondement indiqué dans l'onglet 'Investissement PER’","")))</f>
        <v/>
      </c>
    </row>
    <row r="354" spans="1:14" x14ac:dyDescent="0.25">
      <c r="A354" s="58">
        <f>'Investissement PEE'!D357</f>
        <v>0</v>
      </c>
      <c r="B354" s="28">
        <f>'Investissement PEE'!F357</f>
        <v>0</v>
      </c>
      <c r="C354" s="48">
        <f>'Investissement PEE'!H357</f>
        <v>0</v>
      </c>
      <c r="D354" s="56">
        <f>SUM('Investissement PEE'!AD357+'Investissement PEE'!AG357+'Investissement PEE'!AJ357+'Investissement PEE'!AM357+'Investissement PEE'!AP357+'Investissement PEE'!AS357+'Investissement PEE'!AV357+'Investissement PEE'!AY357+'Investissement PEE'!BB357+'Investissement PEE'!BE357+'Investissement PEE'!BH357+'Investissement PEE'!BK357)</f>
        <v>0</v>
      </c>
      <c r="E354" s="49">
        <f>SUM('Investissement PER'!AG357+'Investissement PER'!AJ357+'Investissement PER'!AM357+'Investissement PER'!AP358+'Investissement PER'!AS357+'Investissement PER'!AV357+'Investissement PER'!AY357+'Investissement PER'!BB357+'Investissement PER'!BE357+'Investissement PER'!BH357+'Investissement PER'!BK357+'Investissement PER'!BN357+'Investissement PER'!AD357)</f>
        <v>0</v>
      </c>
      <c r="F354" s="271">
        <f t="shared" si="15"/>
        <v>0</v>
      </c>
      <c r="H354" s="47">
        <f>'Investissement PEE'!AE357+'Investissement PEE'!AH357+'Investissement PEE'!AK357+'Investissement PEE'!AN357+'Investissement PEE'!AQ357+'Investissement PEE'!AT357+'Investissement PEE'!AW357+'Investissement PEE'!AZ357+'Investissement PEE'!BC357+'Investissement PEE'!BF357+'Investissement PEE'!BI357+'Investissement PEE'!BL357</f>
        <v>0</v>
      </c>
      <c r="I354" s="50">
        <f>'Investissement PER'!BC357+'Investissement PER'!AZ357+'Investissement PER'!AW357+'Investissement PER'!AT357+'Investissement PER'!AQ358+'Investissement PER'!AN357+'Investissement PER'!AK357+'Investissement PER'!AH357+'Investissement PER'!BF357+'Investissement PER'!BI357+'Investissement PER'!BL357+'Investissement PER'!BO357+'Investissement PER'!AE357</f>
        <v>0</v>
      </c>
      <c r="J354" s="269">
        <f t="shared" si="16"/>
        <v>0</v>
      </c>
      <c r="L354" s="267">
        <f t="shared" si="17"/>
        <v>0</v>
      </c>
      <c r="M354" s="57" t="str">
        <f>IF(AND(D354&lt;&gt;'Investissement PEE'!Z357,Synthèse!H354&lt;&gt;'Investissement PEE'!AA357),"Les montants répartis ne correspondent pas aux montants de prime de partage de la valeur et d'abondement dans l'onglet 'Investissement PEE'",IF(D354&lt;&gt;'Investissement PEE'!Z357,"Le montant réparti en prime de partage de la valeur ne correspond pas au montant total de PPV indiqué dans l'onglet 'Investissement PEE'",IF(H354&lt;&gt;'Investissement PEE'!AA357,"Le montant réparti ne correspond pas au montant total d'abondement indiqué dans l'onglet 'PEE'","")))</f>
        <v/>
      </c>
      <c r="N354" s="90" t="str">
        <f>IF(AND(E354&lt;&gt;'Investissement PER'!Z357,Synthèse!I354&lt;&gt;'Investissement PER'!AA357),"Les montants répartis ne correspondent pas aux montants de prime de partage de la valeur et d'abondement dans l'onglet 'Investissement PER'",IF(E354&lt;&gt;'Investissement PER'!Z357,"Le montant réparti en prime de partage de la valeur ne correspond pas au montant total de PPV indiqué dans l'onglet 'Investissement PER'",IF(I354&lt;&gt;'Investissement PER'!AA357,"Le montant réparti ne correspond pas au montant total d'abondement indiqué dans l'onglet 'Investissement PER’","")))</f>
        <v/>
      </c>
    </row>
    <row r="355" spans="1:14" x14ac:dyDescent="0.25">
      <c r="A355" s="58">
        <f>'Investissement PEE'!D358</f>
        <v>0</v>
      </c>
      <c r="B355" s="28">
        <f>'Investissement PEE'!F358</f>
        <v>0</v>
      </c>
      <c r="C355" s="48">
        <f>'Investissement PEE'!H358</f>
        <v>0</v>
      </c>
      <c r="D355" s="56">
        <f>SUM('Investissement PEE'!AD358+'Investissement PEE'!AG358+'Investissement PEE'!AJ358+'Investissement PEE'!AM358+'Investissement PEE'!AP358+'Investissement PEE'!AS358+'Investissement PEE'!AV358+'Investissement PEE'!AY358+'Investissement PEE'!BB358+'Investissement PEE'!BE358+'Investissement PEE'!BH358+'Investissement PEE'!BK358)</f>
        <v>0</v>
      </c>
      <c r="E355" s="49">
        <f>SUM('Investissement PER'!AG358+'Investissement PER'!AJ358+'Investissement PER'!AM358+'Investissement PER'!AP359+'Investissement PER'!AS358+'Investissement PER'!AV358+'Investissement PER'!AY358+'Investissement PER'!BB358+'Investissement PER'!BE358+'Investissement PER'!BH358+'Investissement PER'!BK358+'Investissement PER'!BN358+'Investissement PER'!AD358)</f>
        <v>0</v>
      </c>
      <c r="F355" s="271">
        <f t="shared" si="15"/>
        <v>0</v>
      </c>
      <c r="H355" s="47">
        <f>'Investissement PEE'!AE358+'Investissement PEE'!AH358+'Investissement PEE'!AK358+'Investissement PEE'!AN358+'Investissement PEE'!AQ358+'Investissement PEE'!AT358+'Investissement PEE'!AW358+'Investissement PEE'!AZ358+'Investissement PEE'!BC358+'Investissement PEE'!BF358+'Investissement PEE'!BI358+'Investissement PEE'!BL358</f>
        <v>0</v>
      </c>
      <c r="I355" s="50">
        <f>'Investissement PER'!BC358+'Investissement PER'!AZ358+'Investissement PER'!AW358+'Investissement PER'!AT358+'Investissement PER'!AQ359+'Investissement PER'!AN358+'Investissement PER'!AK358+'Investissement PER'!AH358+'Investissement PER'!BF358+'Investissement PER'!BI358+'Investissement PER'!BL358+'Investissement PER'!BO358+'Investissement PER'!AE358</f>
        <v>0</v>
      </c>
      <c r="J355" s="269">
        <f t="shared" si="16"/>
        <v>0</v>
      </c>
      <c r="L355" s="267">
        <f t="shared" si="17"/>
        <v>0</v>
      </c>
      <c r="M355" s="57" t="str">
        <f>IF(AND(D355&lt;&gt;'Investissement PEE'!Z358,Synthèse!H355&lt;&gt;'Investissement PEE'!AA358),"Les montants répartis ne correspondent pas aux montants de prime de partage de la valeur et d'abondement dans l'onglet 'Investissement PEE'",IF(D355&lt;&gt;'Investissement PEE'!Z358,"Le montant réparti en prime de partage de la valeur ne correspond pas au montant total de PPV indiqué dans l'onglet 'Investissement PEE'",IF(H355&lt;&gt;'Investissement PEE'!AA358,"Le montant réparti ne correspond pas au montant total d'abondement indiqué dans l'onglet 'PEE'","")))</f>
        <v/>
      </c>
      <c r="N355" s="90" t="str">
        <f>IF(AND(E355&lt;&gt;'Investissement PER'!Z358,Synthèse!I355&lt;&gt;'Investissement PER'!AA358),"Les montants répartis ne correspondent pas aux montants de prime de partage de la valeur et d'abondement dans l'onglet 'Investissement PER'",IF(E355&lt;&gt;'Investissement PER'!Z358,"Le montant réparti en prime de partage de la valeur ne correspond pas au montant total de PPV indiqué dans l'onglet 'Investissement PER'",IF(I355&lt;&gt;'Investissement PER'!AA358,"Le montant réparti ne correspond pas au montant total d'abondement indiqué dans l'onglet 'Investissement PER’","")))</f>
        <v/>
      </c>
    </row>
    <row r="356" spans="1:14" x14ac:dyDescent="0.25">
      <c r="A356" s="58">
        <f>'Investissement PEE'!D359</f>
        <v>0</v>
      </c>
      <c r="B356" s="28">
        <f>'Investissement PEE'!F359</f>
        <v>0</v>
      </c>
      <c r="C356" s="48">
        <f>'Investissement PEE'!H359</f>
        <v>0</v>
      </c>
      <c r="D356" s="56">
        <f>SUM('Investissement PEE'!AD359+'Investissement PEE'!AG359+'Investissement PEE'!AJ359+'Investissement PEE'!AM359+'Investissement PEE'!AP359+'Investissement PEE'!AS359+'Investissement PEE'!AV359+'Investissement PEE'!AY359+'Investissement PEE'!BB359+'Investissement PEE'!BE359+'Investissement PEE'!BH359+'Investissement PEE'!BK359)</f>
        <v>0</v>
      </c>
      <c r="E356" s="49">
        <f>SUM('Investissement PER'!AG359+'Investissement PER'!AJ359+'Investissement PER'!AM359+'Investissement PER'!AP360+'Investissement PER'!AS359+'Investissement PER'!AV359+'Investissement PER'!AY359+'Investissement PER'!BB359+'Investissement PER'!BE359+'Investissement PER'!BH359+'Investissement PER'!BK359+'Investissement PER'!BN359+'Investissement PER'!AD359)</f>
        <v>0</v>
      </c>
      <c r="F356" s="271">
        <f t="shared" si="15"/>
        <v>0</v>
      </c>
      <c r="H356" s="47">
        <f>'Investissement PEE'!AE359+'Investissement PEE'!AH359+'Investissement PEE'!AK359+'Investissement PEE'!AN359+'Investissement PEE'!AQ359+'Investissement PEE'!AT359+'Investissement PEE'!AW359+'Investissement PEE'!AZ359+'Investissement PEE'!BC359+'Investissement PEE'!BF359+'Investissement PEE'!BI359+'Investissement PEE'!BL359</f>
        <v>0</v>
      </c>
      <c r="I356" s="50">
        <f>'Investissement PER'!BC359+'Investissement PER'!AZ359+'Investissement PER'!AW359+'Investissement PER'!AT359+'Investissement PER'!AQ360+'Investissement PER'!AN359+'Investissement PER'!AK359+'Investissement PER'!AH359+'Investissement PER'!BF359+'Investissement PER'!BI359+'Investissement PER'!BL359+'Investissement PER'!BO359+'Investissement PER'!AE359</f>
        <v>0</v>
      </c>
      <c r="J356" s="269">
        <f t="shared" si="16"/>
        <v>0</v>
      </c>
      <c r="L356" s="267">
        <f t="shared" si="17"/>
        <v>0</v>
      </c>
      <c r="M356" s="57" t="str">
        <f>IF(AND(D356&lt;&gt;'Investissement PEE'!Z359,Synthèse!H356&lt;&gt;'Investissement PEE'!AA359),"Les montants répartis ne correspondent pas aux montants de prime de partage de la valeur et d'abondement dans l'onglet 'Investissement PEE'",IF(D356&lt;&gt;'Investissement PEE'!Z359,"Le montant réparti en prime de partage de la valeur ne correspond pas au montant total de PPV indiqué dans l'onglet 'Investissement PEE'",IF(H356&lt;&gt;'Investissement PEE'!AA359,"Le montant réparti ne correspond pas au montant total d'abondement indiqué dans l'onglet 'PEE'","")))</f>
        <v/>
      </c>
      <c r="N356" s="90" t="str">
        <f>IF(AND(E356&lt;&gt;'Investissement PER'!Z359,Synthèse!I356&lt;&gt;'Investissement PER'!AA359),"Les montants répartis ne correspondent pas aux montants de prime de partage de la valeur et d'abondement dans l'onglet 'Investissement PER'",IF(E356&lt;&gt;'Investissement PER'!Z359,"Le montant réparti en prime de partage de la valeur ne correspond pas au montant total de PPV indiqué dans l'onglet 'Investissement PER'",IF(I356&lt;&gt;'Investissement PER'!AA359,"Le montant réparti ne correspond pas au montant total d'abondement indiqué dans l'onglet 'Investissement PER’","")))</f>
        <v/>
      </c>
    </row>
    <row r="357" spans="1:14" x14ac:dyDescent="0.25">
      <c r="A357" s="58">
        <f>'Investissement PEE'!D360</f>
        <v>0</v>
      </c>
      <c r="B357" s="28">
        <f>'Investissement PEE'!F360</f>
        <v>0</v>
      </c>
      <c r="C357" s="48">
        <f>'Investissement PEE'!H360</f>
        <v>0</v>
      </c>
      <c r="D357" s="56">
        <f>SUM('Investissement PEE'!AD360+'Investissement PEE'!AG360+'Investissement PEE'!AJ360+'Investissement PEE'!AM360+'Investissement PEE'!AP360+'Investissement PEE'!AS360+'Investissement PEE'!AV360+'Investissement PEE'!AY360+'Investissement PEE'!BB360+'Investissement PEE'!BE360+'Investissement PEE'!BH360+'Investissement PEE'!BK360)</f>
        <v>0</v>
      </c>
      <c r="E357" s="49">
        <f>SUM('Investissement PER'!AG360+'Investissement PER'!AJ360+'Investissement PER'!AM360+'Investissement PER'!AP361+'Investissement PER'!AS360+'Investissement PER'!AV360+'Investissement PER'!AY360+'Investissement PER'!BB360+'Investissement PER'!BE360+'Investissement PER'!BH360+'Investissement PER'!BK360+'Investissement PER'!BN360+'Investissement PER'!AD360)</f>
        <v>0</v>
      </c>
      <c r="F357" s="271">
        <f t="shared" si="15"/>
        <v>0</v>
      </c>
      <c r="H357" s="47">
        <f>'Investissement PEE'!AE360+'Investissement PEE'!AH360+'Investissement PEE'!AK360+'Investissement PEE'!AN360+'Investissement PEE'!AQ360+'Investissement PEE'!AT360+'Investissement PEE'!AW360+'Investissement PEE'!AZ360+'Investissement PEE'!BC360+'Investissement PEE'!BF360+'Investissement PEE'!BI360+'Investissement PEE'!BL360</f>
        <v>0</v>
      </c>
      <c r="I357" s="50">
        <f>'Investissement PER'!BC360+'Investissement PER'!AZ360+'Investissement PER'!AW360+'Investissement PER'!AT360+'Investissement PER'!AQ361+'Investissement PER'!AN360+'Investissement PER'!AK360+'Investissement PER'!AH360+'Investissement PER'!BF360+'Investissement PER'!BI360+'Investissement PER'!BL360+'Investissement PER'!BO360+'Investissement PER'!AE360</f>
        <v>0</v>
      </c>
      <c r="J357" s="269">
        <f t="shared" si="16"/>
        <v>0</v>
      </c>
      <c r="L357" s="267">
        <f t="shared" si="17"/>
        <v>0</v>
      </c>
      <c r="M357" s="57" t="str">
        <f>IF(AND(D357&lt;&gt;'Investissement PEE'!Z360,Synthèse!H357&lt;&gt;'Investissement PEE'!AA360),"Les montants répartis ne correspondent pas aux montants de prime de partage de la valeur et d'abondement dans l'onglet 'Investissement PEE'",IF(D357&lt;&gt;'Investissement PEE'!Z360,"Le montant réparti en prime de partage de la valeur ne correspond pas au montant total de PPV indiqué dans l'onglet 'Investissement PEE'",IF(H357&lt;&gt;'Investissement PEE'!AA360,"Le montant réparti ne correspond pas au montant total d'abondement indiqué dans l'onglet 'PEE'","")))</f>
        <v/>
      </c>
      <c r="N357" s="90" t="str">
        <f>IF(AND(E357&lt;&gt;'Investissement PER'!Z360,Synthèse!I357&lt;&gt;'Investissement PER'!AA360),"Les montants répartis ne correspondent pas aux montants de prime de partage de la valeur et d'abondement dans l'onglet 'Investissement PER'",IF(E357&lt;&gt;'Investissement PER'!Z360,"Le montant réparti en prime de partage de la valeur ne correspond pas au montant total de PPV indiqué dans l'onglet 'Investissement PER'",IF(I357&lt;&gt;'Investissement PER'!AA360,"Le montant réparti ne correspond pas au montant total d'abondement indiqué dans l'onglet 'Investissement PER’","")))</f>
        <v/>
      </c>
    </row>
    <row r="358" spans="1:14" x14ac:dyDescent="0.25">
      <c r="A358" s="58">
        <f>'Investissement PEE'!D361</f>
        <v>0</v>
      </c>
      <c r="B358" s="28">
        <f>'Investissement PEE'!F361</f>
        <v>0</v>
      </c>
      <c r="C358" s="48">
        <f>'Investissement PEE'!H361</f>
        <v>0</v>
      </c>
      <c r="D358" s="56">
        <f>SUM('Investissement PEE'!AD361+'Investissement PEE'!AG361+'Investissement PEE'!AJ361+'Investissement PEE'!AM361+'Investissement PEE'!AP361+'Investissement PEE'!AS361+'Investissement PEE'!AV361+'Investissement PEE'!AY361+'Investissement PEE'!BB361+'Investissement PEE'!BE361+'Investissement PEE'!BH361+'Investissement PEE'!BK361)</f>
        <v>0</v>
      </c>
      <c r="E358" s="49">
        <f>SUM('Investissement PER'!AG361+'Investissement PER'!AJ361+'Investissement PER'!AM361+'Investissement PER'!AP362+'Investissement PER'!AS361+'Investissement PER'!AV361+'Investissement PER'!AY361+'Investissement PER'!BB361+'Investissement PER'!BE361+'Investissement PER'!BH361+'Investissement PER'!BK361+'Investissement PER'!BN361+'Investissement PER'!AD361)</f>
        <v>0</v>
      </c>
      <c r="F358" s="271">
        <f t="shared" ref="F358:F421" si="18">D358+E358</f>
        <v>0</v>
      </c>
      <c r="H358" s="47">
        <f>'Investissement PEE'!AE361+'Investissement PEE'!AH361+'Investissement PEE'!AK361+'Investissement PEE'!AN361+'Investissement PEE'!AQ361+'Investissement PEE'!AT361+'Investissement PEE'!AW361+'Investissement PEE'!AZ361+'Investissement PEE'!BC361+'Investissement PEE'!BF361+'Investissement PEE'!BI361+'Investissement PEE'!BL361</f>
        <v>0</v>
      </c>
      <c r="I358" s="50">
        <f>'Investissement PER'!BC361+'Investissement PER'!AZ361+'Investissement PER'!AW361+'Investissement PER'!AT361+'Investissement PER'!AQ362+'Investissement PER'!AN361+'Investissement PER'!AK361+'Investissement PER'!AH361+'Investissement PER'!BF361+'Investissement PER'!BI361+'Investissement PER'!BL361+'Investissement PER'!BO361+'Investissement PER'!AE361</f>
        <v>0</v>
      </c>
      <c r="J358" s="269">
        <f t="shared" ref="J358:J421" si="19">H358+I358</f>
        <v>0</v>
      </c>
      <c r="L358" s="267">
        <f t="shared" ref="L358:L421" si="20">F358+J358</f>
        <v>0</v>
      </c>
      <c r="M358" s="57" t="str">
        <f>IF(AND(D358&lt;&gt;'Investissement PEE'!Z361,Synthèse!H358&lt;&gt;'Investissement PEE'!AA361),"Les montants répartis ne correspondent pas aux montants de prime de partage de la valeur et d'abondement dans l'onglet 'Investissement PEE'",IF(D358&lt;&gt;'Investissement PEE'!Z361,"Le montant réparti en prime de partage de la valeur ne correspond pas au montant total de PPV indiqué dans l'onglet 'Investissement PEE'",IF(H358&lt;&gt;'Investissement PEE'!AA361,"Le montant réparti ne correspond pas au montant total d'abondement indiqué dans l'onglet 'PEE'","")))</f>
        <v/>
      </c>
      <c r="N358" s="90" t="str">
        <f>IF(AND(E358&lt;&gt;'Investissement PER'!Z361,Synthèse!I358&lt;&gt;'Investissement PER'!AA361),"Les montants répartis ne correspondent pas aux montants de prime de partage de la valeur et d'abondement dans l'onglet 'Investissement PER'",IF(E358&lt;&gt;'Investissement PER'!Z361,"Le montant réparti en prime de partage de la valeur ne correspond pas au montant total de PPV indiqué dans l'onglet 'Investissement PER'",IF(I358&lt;&gt;'Investissement PER'!AA361,"Le montant réparti ne correspond pas au montant total d'abondement indiqué dans l'onglet 'Investissement PER’","")))</f>
        <v/>
      </c>
    </row>
    <row r="359" spans="1:14" x14ac:dyDescent="0.25">
      <c r="A359" s="58">
        <f>'Investissement PEE'!D362</f>
        <v>0</v>
      </c>
      <c r="B359" s="28">
        <f>'Investissement PEE'!F362</f>
        <v>0</v>
      </c>
      <c r="C359" s="48">
        <f>'Investissement PEE'!H362</f>
        <v>0</v>
      </c>
      <c r="D359" s="56">
        <f>SUM('Investissement PEE'!AD362+'Investissement PEE'!AG362+'Investissement PEE'!AJ362+'Investissement PEE'!AM362+'Investissement PEE'!AP362+'Investissement PEE'!AS362+'Investissement PEE'!AV362+'Investissement PEE'!AY362+'Investissement PEE'!BB362+'Investissement PEE'!BE362+'Investissement PEE'!BH362+'Investissement PEE'!BK362)</f>
        <v>0</v>
      </c>
      <c r="E359" s="49">
        <f>SUM('Investissement PER'!AG362+'Investissement PER'!AJ362+'Investissement PER'!AM362+'Investissement PER'!AP363+'Investissement PER'!AS362+'Investissement PER'!AV362+'Investissement PER'!AY362+'Investissement PER'!BB362+'Investissement PER'!BE362+'Investissement PER'!BH362+'Investissement PER'!BK362+'Investissement PER'!BN362+'Investissement PER'!AD362)</f>
        <v>0</v>
      </c>
      <c r="F359" s="271">
        <f t="shared" si="18"/>
        <v>0</v>
      </c>
      <c r="H359" s="47">
        <f>'Investissement PEE'!AE362+'Investissement PEE'!AH362+'Investissement PEE'!AK362+'Investissement PEE'!AN362+'Investissement PEE'!AQ362+'Investissement PEE'!AT362+'Investissement PEE'!AW362+'Investissement PEE'!AZ362+'Investissement PEE'!BC362+'Investissement PEE'!BF362+'Investissement PEE'!BI362+'Investissement PEE'!BL362</f>
        <v>0</v>
      </c>
      <c r="I359" s="50">
        <f>'Investissement PER'!BC362+'Investissement PER'!AZ362+'Investissement PER'!AW362+'Investissement PER'!AT362+'Investissement PER'!AQ363+'Investissement PER'!AN362+'Investissement PER'!AK362+'Investissement PER'!AH362+'Investissement PER'!BF362+'Investissement PER'!BI362+'Investissement PER'!BL362+'Investissement PER'!BO362+'Investissement PER'!AE362</f>
        <v>0</v>
      </c>
      <c r="J359" s="269">
        <f t="shared" si="19"/>
        <v>0</v>
      </c>
      <c r="L359" s="267">
        <f t="shared" si="20"/>
        <v>0</v>
      </c>
      <c r="M359" s="57" t="str">
        <f>IF(AND(D359&lt;&gt;'Investissement PEE'!Z362,Synthèse!H359&lt;&gt;'Investissement PEE'!AA362),"Les montants répartis ne correspondent pas aux montants de prime de partage de la valeur et d'abondement dans l'onglet 'Investissement PEE'",IF(D359&lt;&gt;'Investissement PEE'!Z362,"Le montant réparti en prime de partage de la valeur ne correspond pas au montant total de PPV indiqué dans l'onglet 'Investissement PEE'",IF(H359&lt;&gt;'Investissement PEE'!AA362,"Le montant réparti ne correspond pas au montant total d'abondement indiqué dans l'onglet 'PEE'","")))</f>
        <v/>
      </c>
      <c r="N359" s="90" t="str">
        <f>IF(AND(E359&lt;&gt;'Investissement PER'!Z362,Synthèse!I359&lt;&gt;'Investissement PER'!AA362),"Les montants répartis ne correspondent pas aux montants de prime de partage de la valeur et d'abondement dans l'onglet 'Investissement PER'",IF(E359&lt;&gt;'Investissement PER'!Z362,"Le montant réparti en prime de partage de la valeur ne correspond pas au montant total de PPV indiqué dans l'onglet 'Investissement PER'",IF(I359&lt;&gt;'Investissement PER'!AA362,"Le montant réparti ne correspond pas au montant total d'abondement indiqué dans l'onglet 'Investissement PER’","")))</f>
        <v/>
      </c>
    </row>
    <row r="360" spans="1:14" x14ac:dyDescent="0.25">
      <c r="A360" s="58">
        <f>'Investissement PEE'!D363</f>
        <v>0</v>
      </c>
      <c r="B360" s="28">
        <f>'Investissement PEE'!F363</f>
        <v>0</v>
      </c>
      <c r="C360" s="48">
        <f>'Investissement PEE'!H363</f>
        <v>0</v>
      </c>
      <c r="D360" s="56">
        <f>SUM('Investissement PEE'!AD363+'Investissement PEE'!AG363+'Investissement PEE'!AJ363+'Investissement PEE'!AM363+'Investissement PEE'!AP363+'Investissement PEE'!AS363+'Investissement PEE'!AV363+'Investissement PEE'!AY363+'Investissement PEE'!BB363+'Investissement PEE'!BE363+'Investissement PEE'!BH363+'Investissement PEE'!BK363)</f>
        <v>0</v>
      </c>
      <c r="E360" s="49">
        <f>SUM('Investissement PER'!AG363+'Investissement PER'!AJ363+'Investissement PER'!AM363+'Investissement PER'!AP364+'Investissement PER'!AS363+'Investissement PER'!AV363+'Investissement PER'!AY363+'Investissement PER'!BB363+'Investissement PER'!BE363+'Investissement PER'!BH363+'Investissement PER'!BK363+'Investissement PER'!BN363+'Investissement PER'!AD363)</f>
        <v>0</v>
      </c>
      <c r="F360" s="271">
        <f t="shared" si="18"/>
        <v>0</v>
      </c>
      <c r="H360" s="47">
        <f>'Investissement PEE'!AE363+'Investissement PEE'!AH363+'Investissement PEE'!AK363+'Investissement PEE'!AN363+'Investissement PEE'!AQ363+'Investissement PEE'!AT363+'Investissement PEE'!AW363+'Investissement PEE'!AZ363+'Investissement PEE'!BC363+'Investissement PEE'!BF363+'Investissement PEE'!BI363+'Investissement PEE'!BL363</f>
        <v>0</v>
      </c>
      <c r="I360" s="50">
        <f>'Investissement PER'!BC363+'Investissement PER'!AZ363+'Investissement PER'!AW363+'Investissement PER'!AT363+'Investissement PER'!AQ364+'Investissement PER'!AN363+'Investissement PER'!AK363+'Investissement PER'!AH363+'Investissement PER'!BF363+'Investissement PER'!BI363+'Investissement PER'!BL363+'Investissement PER'!BO363+'Investissement PER'!AE363</f>
        <v>0</v>
      </c>
      <c r="J360" s="269">
        <f t="shared" si="19"/>
        <v>0</v>
      </c>
      <c r="L360" s="267">
        <f t="shared" si="20"/>
        <v>0</v>
      </c>
      <c r="M360" s="57" t="str">
        <f>IF(AND(D360&lt;&gt;'Investissement PEE'!Z363,Synthèse!H360&lt;&gt;'Investissement PEE'!AA363),"Les montants répartis ne correspondent pas aux montants de prime de partage de la valeur et d'abondement dans l'onglet 'Investissement PEE'",IF(D360&lt;&gt;'Investissement PEE'!Z363,"Le montant réparti en prime de partage de la valeur ne correspond pas au montant total de PPV indiqué dans l'onglet 'Investissement PEE'",IF(H360&lt;&gt;'Investissement PEE'!AA363,"Le montant réparti ne correspond pas au montant total d'abondement indiqué dans l'onglet 'PEE'","")))</f>
        <v/>
      </c>
      <c r="N360" s="90" t="str">
        <f>IF(AND(E360&lt;&gt;'Investissement PER'!Z363,Synthèse!I360&lt;&gt;'Investissement PER'!AA363),"Les montants répartis ne correspondent pas aux montants de prime de partage de la valeur et d'abondement dans l'onglet 'Investissement PER'",IF(E360&lt;&gt;'Investissement PER'!Z363,"Le montant réparti en prime de partage de la valeur ne correspond pas au montant total de PPV indiqué dans l'onglet 'Investissement PER'",IF(I360&lt;&gt;'Investissement PER'!AA363,"Le montant réparti ne correspond pas au montant total d'abondement indiqué dans l'onglet 'Investissement PER’","")))</f>
        <v/>
      </c>
    </row>
    <row r="361" spans="1:14" x14ac:dyDescent="0.25">
      <c r="A361" s="58">
        <f>'Investissement PEE'!D364</f>
        <v>0</v>
      </c>
      <c r="B361" s="28">
        <f>'Investissement PEE'!F364</f>
        <v>0</v>
      </c>
      <c r="C361" s="48">
        <f>'Investissement PEE'!H364</f>
        <v>0</v>
      </c>
      <c r="D361" s="56">
        <f>SUM('Investissement PEE'!AD364+'Investissement PEE'!AG364+'Investissement PEE'!AJ364+'Investissement PEE'!AM364+'Investissement PEE'!AP364+'Investissement PEE'!AS364+'Investissement PEE'!AV364+'Investissement PEE'!AY364+'Investissement PEE'!BB364+'Investissement PEE'!BE364+'Investissement PEE'!BH364+'Investissement PEE'!BK364)</f>
        <v>0</v>
      </c>
      <c r="E361" s="49">
        <f>SUM('Investissement PER'!AG364+'Investissement PER'!AJ364+'Investissement PER'!AM364+'Investissement PER'!AP365+'Investissement PER'!AS364+'Investissement PER'!AV364+'Investissement PER'!AY364+'Investissement PER'!BB364+'Investissement PER'!BE364+'Investissement PER'!BH364+'Investissement PER'!BK364+'Investissement PER'!BN364+'Investissement PER'!AD364)</f>
        <v>0</v>
      </c>
      <c r="F361" s="271">
        <f t="shared" si="18"/>
        <v>0</v>
      </c>
      <c r="H361" s="47">
        <f>'Investissement PEE'!AE364+'Investissement PEE'!AH364+'Investissement PEE'!AK364+'Investissement PEE'!AN364+'Investissement PEE'!AQ364+'Investissement PEE'!AT364+'Investissement PEE'!AW364+'Investissement PEE'!AZ364+'Investissement PEE'!BC364+'Investissement PEE'!BF364+'Investissement PEE'!BI364+'Investissement PEE'!BL364</f>
        <v>0</v>
      </c>
      <c r="I361" s="50">
        <f>'Investissement PER'!BC364+'Investissement PER'!AZ364+'Investissement PER'!AW364+'Investissement PER'!AT364+'Investissement PER'!AQ365+'Investissement PER'!AN364+'Investissement PER'!AK364+'Investissement PER'!AH364+'Investissement PER'!BF364+'Investissement PER'!BI364+'Investissement PER'!BL364+'Investissement PER'!BO364+'Investissement PER'!AE364</f>
        <v>0</v>
      </c>
      <c r="J361" s="269">
        <f t="shared" si="19"/>
        <v>0</v>
      </c>
      <c r="L361" s="267">
        <f t="shared" si="20"/>
        <v>0</v>
      </c>
      <c r="M361" s="57" t="str">
        <f>IF(AND(D361&lt;&gt;'Investissement PEE'!Z364,Synthèse!H361&lt;&gt;'Investissement PEE'!AA364),"Les montants répartis ne correspondent pas aux montants de prime de partage de la valeur et d'abondement dans l'onglet 'Investissement PEE'",IF(D361&lt;&gt;'Investissement PEE'!Z364,"Le montant réparti en prime de partage de la valeur ne correspond pas au montant total de PPV indiqué dans l'onglet 'Investissement PEE'",IF(H361&lt;&gt;'Investissement PEE'!AA364,"Le montant réparti ne correspond pas au montant total d'abondement indiqué dans l'onglet 'PEE'","")))</f>
        <v/>
      </c>
      <c r="N361" s="90" t="str">
        <f>IF(AND(E361&lt;&gt;'Investissement PER'!Z364,Synthèse!I361&lt;&gt;'Investissement PER'!AA364),"Les montants répartis ne correspondent pas aux montants de prime de partage de la valeur et d'abondement dans l'onglet 'Investissement PER'",IF(E361&lt;&gt;'Investissement PER'!Z364,"Le montant réparti en prime de partage de la valeur ne correspond pas au montant total de PPV indiqué dans l'onglet 'Investissement PER'",IF(I361&lt;&gt;'Investissement PER'!AA364,"Le montant réparti ne correspond pas au montant total d'abondement indiqué dans l'onglet 'Investissement PER’","")))</f>
        <v/>
      </c>
    </row>
    <row r="362" spans="1:14" x14ac:dyDescent="0.25">
      <c r="A362" s="58">
        <f>'Investissement PEE'!D365</f>
        <v>0</v>
      </c>
      <c r="B362" s="28">
        <f>'Investissement PEE'!F365</f>
        <v>0</v>
      </c>
      <c r="C362" s="48">
        <f>'Investissement PEE'!H365</f>
        <v>0</v>
      </c>
      <c r="D362" s="56">
        <f>SUM('Investissement PEE'!AD365+'Investissement PEE'!AG365+'Investissement PEE'!AJ365+'Investissement PEE'!AM365+'Investissement PEE'!AP365+'Investissement PEE'!AS365+'Investissement PEE'!AV365+'Investissement PEE'!AY365+'Investissement PEE'!BB365+'Investissement PEE'!BE365+'Investissement PEE'!BH365+'Investissement PEE'!BK365)</f>
        <v>0</v>
      </c>
      <c r="E362" s="49">
        <f>SUM('Investissement PER'!AG365+'Investissement PER'!AJ365+'Investissement PER'!AM365+'Investissement PER'!AP366+'Investissement PER'!AS365+'Investissement PER'!AV365+'Investissement PER'!AY365+'Investissement PER'!BB365+'Investissement PER'!BE365+'Investissement PER'!BH365+'Investissement PER'!BK365+'Investissement PER'!BN365+'Investissement PER'!AD365)</f>
        <v>0</v>
      </c>
      <c r="F362" s="271">
        <f t="shared" si="18"/>
        <v>0</v>
      </c>
      <c r="H362" s="47">
        <f>'Investissement PEE'!AE365+'Investissement PEE'!AH365+'Investissement PEE'!AK365+'Investissement PEE'!AN365+'Investissement PEE'!AQ365+'Investissement PEE'!AT365+'Investissement PEE'!AW365+'Investissement PEE'!AZ365+'Investissement PEE'!BC365+'Investissement PEE'!BF365+'Investissement PEE'!BI365+'Investissement PEE'!BL365</f>
        <v>0</v>
      </c>
      <c r="I362" s="50">
        <f>'Investissement PER'!BC365+'Investissement PER'!AZ365+'Investissement PER'!AW365+'Investissement PER'!AT365+'Investissement PER'!AQ366+'Investissement PER'!AN365+'Investissement PER'!AK365+'Investissement PER'!AH365+'Investissement PER'!BF365+'Investissement PER'!BI365+'Investissement PER'!BL365+'Investissement PER'!BO365+'Investissement PER'!AE365</f>
        <v>0</v>
      </c>
      <c r="J362" s="269">
        <f t="shared" si="19"/>
        <v>0</v>
      </c>
      <c r="L362" s="267">
        <f t="shared" si="20"/>
        <v>0</v>
      </c>
      <c r="M362" s="57" t="str">
        <f>IF(AND(D362&lt;&gt;'Investissement PEE'!Z365,Synthèse!H362&lt;&gt;'Investissement PEE'!AA365),"Les montants répartis ne correspondent pas aux montants de prime de partage de la valeur et d'abondement dans l'onglet 'Investissement PEE'",IF(D362&lt;&gt;'Investissement PEE'!Z365,"Le montant réparti en prime de partage de la valeur ne correspond pas au montant total de PPV indiqué dans l'onglet 'Investissement PEE'",IF(H362&lt;&gt;'Investissement PEE'!AA365,"Le montant réparti ne correspond pas au montant total d'abondement indiqué dans l'onglet 'PEE'","")))</f>
        <v/>
      </c>
      <c r="N362" s="90" t="str">
        <f>IF(AND(E362&lt;&gt;'Investissement PER'!Z365,Synthèse!I362&lt;&gt;'Investissement PER'!AA365),"Les montants répartis ne correspondent pas aux montants de prime de partage de la valeur et d'abondement dans l'onglet 'Investissement PER'",IF(E362&lt;&gt;'Investissement PER'!Z365,"Le montant réparti en prime de partage de la valeur ne correspond pas au montant total de PPV indiqué dans l'onglet 'Investissement PER'",IF(I362&lt;&gt;'Investissement PER'!AA365,"Le montant réparti ne correspond pas au montant total d'abondement indiqué dans l'onglet 'Investissement PER’","")))</f>
        <v/>
      </c>
    </row>
    <row r="363" spans="1:14" x14ac:dyDescent="0.25">
      <c r="A363" s="58">
        <f>'Investissement PEE'!D366</f>
        <v>0</v>
      </c>
      <c r="B363" s="28">
        <f>'Investissement PEE'!F366</f>
        <v>0</v>
      </c>
      <c r="C363" s="48">
        <f>'Investissement PEE'!H366</f>
        <v>0</v>
      </c>
      <c r="D363" s="56">
        <f>SUM('Investissement PEE'!AD366+'Investissement PEE'!AG366+'Investissement PEE'!AJ366+'Investissement PEE'!AM366+'Investissement PEE'!AP366+'Investissement PEE'!AS366+'Investissement PEE'!AV366+'Investissement PEE'!AY366+'Investissement PEE'!BB366+'Investissement PEE'!BE366+'Investissement PEE'!BH366+'Investissement PEE'!BK366)</f>
        <v>0</v>
      </c>
      <c r="E363" s="49">
        <f>SUM('Investissement PER'!AG366+'Investissement PER'!AJ366+'Investissement PER'!AM366+'Investissement PER'!AP367+'Investissement PER'!AS366+'Investissement PER'!AV366+'Investissement PER'!AY366+'Investissement PER'!BB366+'Investissement PER'!BE366+'Investissement PER'!BH366+'Investissement PER'!BK366+'Investissement PER'!BN366+'Investissement PER'!AD366)</f>
        <v>0</v>
      </c>
      <c r="F363" s="271">
        <f t="shared" si="18"/>
        <v>0</v>
      </c>
      <c r="H363" s="47">
        <f>'Investissement PEE'!AE366+'Investissement PEE'!AH366+'Investissement PEE'!AK366+'Investissement PEE'!AN366+'Investissement PEE'!AQ366+'Investissement PEE'!AT366+'Investissement PEE'!AW366+'Investissement PEE'!AZ366+'Investissement PEE'!BC366+'Investissement PEE'!BF366+'Investissement PEE'!BI366+'Investissement PEE'!BL366</f>
        <v>0</v>
      </c>
      <c r="I363" s="50">
        <f>'Investissement PER'!BC366+'Investissement PER'!AZ366+'Investissement PER'!AW366+'Investissement PER'!AT366+'Investissement PER'!AQ367+'Investissement PER'!AN366+'Investissement PER'!AK366+'Investissement PER'!AH366+'Investissement PER'!BF366+'Investissement PER'!BI366+'Investissement PER'!BL366+'Investissement PER'!BO366+'Investissement PER'!AE366</f>
        <v>0</v>
      </c>
      <c r="J363" s="269">
        <f t="shared" si="19"/>
        <v>0</v>
      </c>
      <c r="L363" s="267">
        <f t="shared" si="20"/>
        <v>0</v>
      </c>
      <c r="M363" s="57" t="str">
        <f>IF(AND(D363&lt;&gt;'Investissement PEE'!Z366,Synthèse!H363&lt;&gt;'Investissement PEE'!AA366),"Les montants répartis ne correspondent pas aux montants de prime de partage de la valeur et d'abondement dans l'onglet 'Investissement PEE'",IF(D363&lt;&gt;'Investissement PEE'!Z366,"Le montant réparti en prime de partage de la valeur ne correspond pas au montant total de PPV indiqué dans l'onglet 'Investissement PEE'",IF(H363&lt;&gt;'Investissement PEE'!AA366,"Le montant réparti ne correspond pas au montant total d'abondement indiqué dans l'onglet 'PEE'","")))</f>
        <v/>
      </c>
      <c r="N363" s="90" t="str">
        <f>IF(AND(E363&lt;&gt;'Investissement PER'!Z366,Synthèse!I363&lt;&gt;'Investissement PER'!AA366),"Les montants répartis ne correspondent pas aux montants de prime de partage de la valeur et d'abondement dans l'onglet 'Investissement PER'",IF(E363&lt;&gt;'Investissement PER'!Z366,"Le montant réparti en prime de partage de la valeur ne correspond pas au montant total de PPV indiqué dans l'onglet 'Investissement PER'",IF(I363&lt;&gt;'Investissement PER'!AA366,"Le montant réparti ne correspond pas au montant total d'abondement indiqué dans l'onglet 'Investissement PER’","")))</f>
        <v/>
      </c>
    </row>
    <row r="364" spans="1:14" x14ac:dyDescent="0.25">
      <c r="A364" s="58">
        <f>'Investissement PEE'!D367</f>
        <v>0</v>
      </c>
      <c r="B364" s="28">
        <f>'Investissement PEE'!F367</f>
        <v>0</v>
      </c>
      <c r="C364" s="48">
        <f>'Investissement PEE'!H367</f>
        <v>0</v>
      </c>
      <c r="D364" s="56">
        <f>SUM('Investissement PEE'!AD367+'Investissement PEE'!AG367+'Investissement PEE'!AJ367+'Investissement PEE'!AM367+'Investissement PEE'!AP367+'Investissement PEE'!AS367+'Investissement PEE'!AV367+'Investissement PEE'!AY367+'Investissement PEE'!BB367+'Investissement PEE'!BE367+'Investissement PEE'!BH367+'Investissement PEE'!BK367)</f>
        <v>0</v>
      </c>
      <c r="E364" s="49">
        <f>SUM('Investissement PER'!AG367+'Investissement PER'!AJ367+'Investissement PER'!AM367+'Investissement PER'!AP368+'Investissement PER'!AS367+'Investissement PER'!AV367+'Investissement PER'!AY367+'Investissement PER'!BB367+'Investissement PER'!BE367+'Investissement PER'!BH367+'Investissement PER'!BK367+'Investissement PER'!BN367+'Investissement PER'!AD367)</f>
        <v>0</v>
      </c>
      <c r="F364" s="271">
        <f t="shared" si="18"/>
        <v>0</v>
      </c>
      <c r="H364" s="47">
        <f>'Investissement PEE'!AE367+'Investissement PEE'!AH367+'Investissement PEE'!AK367+'Investissement PEE'!AN367+'Investissement PEE'!AQ367+'Investissement PEE'!AT367+'Investissement PEE'!AW367+'Investissement PEE'!AZ367+'Investissement PEE'!BC367+'Investissement PEE'!BF367+'Investissement PEE'!BI367+'Investissement PEE'!BL367</f>
        <v>0</v>
      </c>
      <c r="I364" s="50">
        <f>'Investissement PER'!BC367+'Investissement PER'!AZ367+'Investissement PER'!AW367+'Investissement PER'!AT367+'Investissement PER'!AQ368+'Investissement PER'!AN367+'Investissement PER'!AK367+'Investissement PER'!AH367+'Investissement PER'!BF367+'Investissement PER'!BI367+'Investissement PER'!BL367+'Investissement PER'!BO367+'Investissement PER'!AE367</f>
        <v>0</v>
      </c>
      <c r="J364" s="269">
        <f t="shared" si="19"/>
        <v>0</v>
      </c>
      <c r="L364" s="267">
        <f t="shared" si="20"/>
        <v>0</v>
      </c>
      <c r="M364" s="57" t="str">
        <f>IF(AND(D364&lt;&gt;'Investissement PEE'!Z367,Synthèse!H364&lt;&gt;'Investissement PEE'!AA367),"Les montants répartis ne correspondent pas aux montants de prime de partage de la valeur et d'abondement dans l'onglet 'Investissement PEE'",IF(D364&lt;&gt;'Investissement PEE'!Z367,"Le montant réparti en prime de partage de la valeur ne correspond pas au montant total de PPV indiqué dans l'onglet 'Investissement PEE'",IF(H364&lt;&gt;'Investissement PEE'!AA367,"Le montant réparti ne correspond pas au montant total d'abondement indiqué dans l'onglet 'PEE'","")))</f>
        <v/>
      </c>
      <c r="N364" s="90" t="str">
        <f>IF(AND(E364&lt;&gt;'Investissement PER'!Z367,Synthèse!I364&lt;&gt;'Investissement PER'!AA367),"Les montants répartis ne correspondent pas aux montants de prime de partage de la valeur et d'abondement dans l'onglet 'Investissement PER'",IF(E364&lt;&gt;'Investissement PER'!Z367,"Le montant réparti en prime de partage de la valeur ne correspond pas au montant total de PPV indiqué dans l'onglet 'Investissement PER'",IF(I364&lt;&gt;'Investissement PER'!AA367,"Le montant réparti ne correspond pas au montant total d'abondement indiqué dans l'onglet 'Investissement PER’","")))</f>
        <v/>
      </c>
    </row>
    <row r="365" spans="1:14" x14ac:dyDescent="0.25">
      <c r="A365" s="58">
        <f>'Investissement PEE'!D368</f>
        <v>0</v>
      </c>
      <c r="B365" s="28">
        <f>'Investissement PEE'!F368</f>
        <v>0</v>
      </c>
      <c r="C365" s="48">
        <f>'Investissement PEE'!H368</f>
        <v>0</v>
      </c>
      <c r="D365" s="56">
        <f>SUM('Investissement PEE'!AD368+'Investissement PEE'!AG368+'Investissement PEE'!AJ368+'Investissement PEE'!AM368+'Investissement PEE'!AP368+'Investissement PEE'!AS368+'Investissement PEE'!AV368+'Investissement PEE'!AY368+'Investissement PEE'!BB368+'Investissement PEE'!BE368+'Investissement PEE'!BH368+'Investissement PEE'!BK368)</f>
        <v>0</v>
      </c>
      <c r="E365" s="49">
        <f>SUM('Investissement PER'!AG368+'Investissement PER'!AJ368+'Investissement PER'!AM368+'Investissement PER'!AP369+'Investissement PER'!AS368+'Investissement PER'!AV368+'Investissement PER'!AY368+'Investissement PER'!BB368+'Investissement PER'!BE368+'Investissement PER'!BH368+'Investissement PER'!BK368+'Investissement PER'!BN368+'Investissement PER'!AD368)</f>
        <v>0</v>
      </c>
      <c r="F365" s="271">
        <f t="shared" si="18"/>
        <v>0</v>
      </c>
      <c r="H365" s="47">
        <f>'Investissement PEE'!AE368+'Investissement PEE'!AH368+'Investissement PEE'!AK368+'Investissement PEE'!AN368+'Investissement PEE'!AQ368+'Investissement PEE'!AT368+'Investissement PEE'!AW368+'Investissement PEE'!AZ368+'Investissement PEE'!BC368+'Investissement PEE'!BF368+'Investissement PEE'!BI368+'Investissement PEE'!BL368</f>
        <v>0</v>
      </c>
      <c r="I365" s="50">
        <f>'Investissement PER'!BC368+'Investissement PER'!AZ368+'Investissement PER'!AW368+'Investissement PER'!AT368+'Investissement PER'!AQ369+'Investissement PER'!AN368+'Investissement PER'!AK368+'Investissement PER'!AH368+'Investissement PER'!BF368+'Investissement PER'!BI368+'Investissement PER'!BL368+'Investissement PER'!BO368+'Investissement PER'!AE368</f>
        <v>0</v>
      </c>
      <c r="J365" s="269">
        <f t="shared" si="19"/>
        <v>0</v>
      </c>
      <c r="L365" s="267">
        <f t="shared" si="20"/>
        <v>0</v>
      </c>
      <c r="M365" s="57" t="str">
        <f>IF(AND(D365&lt;&gt;'Investissement PEE'!Z368,Synthèse!H365&lt;&gt;'Investissement PEE'!AA368),"Les montants répartis ne correspondent pas aux montants de prime de partage de la valeur et d'abondement dans l'onglet 'Investissement PEE'",IF(D365&lt;&gt;'Investissement PEE'!Z368,"Le montant réparti en prime de partage de la valeur ne correspond pas au montant total de PPV indiqué dans l'onglet 'Investissement PEE'",IF(H365&lt;&gt;'Investissement PEE'!AA368,"Le montant réparti ne correspond pas au montant total d'abondement indiqué dans l'onglet 'PEE'","")))</f>
        <v/>
      </c>
      <c r="N365" s="90" t="str">
        <f>IF(AND(E365&lt;&gt;'Investissement PER'!Z368,Synthèse!I365&lt;&gt;'Investissement PER'!AA368),"Les montants répartis ne correspondent pas aux montants de prime de partage de la valeur et d'abondement dans l'onglet 'Investissement PER'",IF(E365&lt;&gt;'Investissement PER'!Z368,"Le montant réparti en prime de partage de la valeur ne correspond pas au montant total de PPV indiqué dans l'onglet 'Investissement PER'",IF(I365&lt;&gt;'Investissement PER'!AA368,"Le montant réparti ne correspond pas au montant total d'abondement indiqué dans l'onglet 'Investissement PER’","")))</f>
        <v/>
      </c>
    </row>
    <row r="366" spans="1:14" x14ac:dyDescent="0.25">
      <c r="A366" s="58">
        <f>'Investissement PEE'!D369</f>
        <v>0</v>
      </c>
      <c r="B366" s="28">
        <f>'Investissement PEE'!F369</f>
        <v>0</v>
      </c>
      <c r="C366" s="48">
        <f>'Investissement PEE'!H369</f>
        <v>0</v>
      </c>
      <c r="D366" s="56">
        <f>SUM('Investissement PEE'!AD369+'Investissement PEE'!AG369+'Investissement PEE'!AJ369+'Investissement PEE'!AM369+'Investissement PEE'!AP369+'Investissement PEE'!AS369+'Investissement PEE'!AV369+'Investissement PEE'!AY369+'Investissement PEE'!BB369+'Investissement PEE'!BE369+'Investissement PEE'!BH369+'Investissement PEE'!BK369)</f>
        <v>0</v>
      </c>
      <c r="E366" s="49">
        <f>SUM('Investissement PER'!AG369+'Investissement PER'!AJ369+'Investissement PER'!AM369+'Investissement PER'!AP370+'Investissement PER'!AS369+'Investissement PER'!AV369+'Investissement PER'!AY369+'Investissement PER'!BB369+'Investissement PER'!BE369+'Investissement PER'!BH369+'Investissement PER'!BK369+'Investissement PER'!BN369+'Investissement PER'!AD369)</f>
        <v>0</v>
      </c>
      <c r="F366" s="271">
        <f t="shared" si="18"/>
        <v>0</v>
      </c>
      <c r="H366" s="47">
        <f>'Investissement PEE'!AE369+'Investissement PEE'!AH369+'Investissement PEE'!AK369+'Investissement PEE'!AN369+'Investissement PEE'!AQ369+'Investissement PEE'!AT369+'Investissement PEE'!AW369+'Investissement PEE'!AZ369+'Investissement PEE'!BC369+'Investissement PEE'!BF369+'Investissement PEE'!BI369+'Investissement PEE'!BL369</f>
        <v>0</v>
      </c>
      <c r="I366" s="50">
        <f>'Investissement PER'!BC369+'Investissement PER'!AZ369+'Investissement PER'!AW369+'Investissement PER'!AT369+'Investissement PER'!AQ370+'Investissement PER'!AN369+'Investissement PER'!AK369+'Investissement PER'!AH369+'Investissement PER'!BF369+'Investissement PER'!BI369+'Investissement PER'!BL369+'Investissement PER'!BO369+'Investissement PER'!AE369</f>
        <v>0</v>
      </c>
      <c r="J366" s="269">
        <f t="shared" si="19"/>
        <v>0</v>
      </c>
      <c r="L366" s="267">
        <f t="shared" si="20"/>
        <v>0</v>
      </c>
      <c r="M366" s="57" t="str">
        <f>IF(AND(D366&lt;&gt;'Investissement PEE'!Z369,Synthèse!H366&lt;&gt;'Investissement PEE'!AA369),"Les montants répartis ne correspondent pas aux montants de prime de partage de la valeur et d'abondement dans l'onglet 'Investissement PEE'",IF(D366&lt;&gt;'Investissement PEE'!Z369,"Le montant réparti en prime de partage de la valeur ne correspond pas au montant total de PPV indiqué dans l'onglet 'Investissement PEE'",IF(H366&lt;&gt;'Investissement PEE'!AA369,"Le montant réparti ne correspond pas au montant total d'abondement indiqué dans l'onglet 'PEE'","")))</f>
        <v/>
      </c>
      <c r="N366" s="90" t="str">
        <f>IF(AND(E366&lt;&gt;'Investissement PER'!Z369,Synthèse!I366&lt;&gt;'Investissement PER'!AA369),"Les montants répartis ne correspondent pas aux montants de prime de partage de la valeur et d'abondement dans l'onglet 'Investissement PER'",IF(E366&lt;&gt;'Investissement PER'!Z369,"Le montant réparti en prime de partage de la valeur ne correspond pas au montant total de PPV indiqué dans l'onglet 'Investissement PER'",IF(I366&lt;&gt;'Investissement PER'!AA369,"Le montant réparti ne correspond pas au montant total d'abondement indiqué dans l'onglet 'Investissement PER’","")))</f>
        <v/>
      </c>
    </row>
    <row r="367" spans="1:14" x14ac:dyDescent="0.25">
      <c r="A367" s="58">
        <f>'Investissement PEE'!D370</f>
        <v>0</v>
      </c>
      <c r="B367" s="28">
        <f>'Investissement PEE'!F370</f>
        <v>0</v>
      </c>
      <c r="C367" s="48">
        <f>'Investissement PEE'!H370</f>
        <v>0</v>
      </c>
      <c r="D367" s="56">
        <f>SUM('Investissement PEE'!AD370+'Investissement PEE'!AG370+'Investissement PEE'!AJ370+'Investissement PEE'!AM370+'Investissement PEE'!AP370+'Investissement PEE'!AS370+'Investissement PEE'!AV370+'Investissement PEE'!AY370+'Investissement PEE'!BB370+'Investissement PEE'!BE370+'Investissement PEE'!BH370+'Investissement PEE'!BK370)</f>
        <v>0</v>
      </c>
      <c r="E367" s="49">
        <f>SUM('Investissement PER'!AG370+'Investissement PER'!AJ370+'Investissement PER'!AM370+'Investissement PER'!AP371+'Investissement PER'!AS370+'Investissement PER'!AV370+'Investissement PER'!AY370+'Investissement PER'!BB370+'Investissement PER'!BE370+'Investissement PER'!BH370+'Investissement PER'!BK370+'Investissement PER'!BN370+'Investissement PER'!AD370)</f>
        <v>0</v>
      </c>
      <c r="F367" s="271">
        <f t="shared" si="18"/>
        <v>0</v>
      </c>
      <c r="H367" s="47">
        <f>'Investissement PEE'!AE370+'Investissement PEE'!AH370+'Investissement PEE'!AK370+'Investissement PEE'!AN370+'Investissement PEE'!AQ370+'Investissement PEE'!AT370+'Investissement PEE'!AW370+'Investissement PEE'!AZ370+'Investissement PEE'!BC370+'Investissement PEE'!BF370+'Investissement PEE'!BI370+'Investissement PEE'!BL370</f>
        <v>0</v>
      </c>
      <c r="I367" s="50">
        <f>'Investissement PER'!BC370+'Investissement PER'!AZ370+'Investissement PER'!AW370+'Investissement PER'!AT370+'Investissement PER'!AQ371+'Investissement PER'!AN370+'Investissement PER'!AK370+'Investissement PER'!AH370+'Investissement PER'!BF370+'Investissement PER'!BI370+'Investissement PER'!BL370+'Investissement PER'!BO370+'Investissement PER'!AE370</f>
        <v>0</v>
      </c>
      <c r="J367" s="269">
        <f t="shared" si="19"/>
        <v>0</v>
      </c>
      <c r="L367" s="267">
        <f t="shared" si="20"/>
        <v>0</v>
      </c>
      <c r="M367" s="57" t="str">
        <f>IF(AND(D367&lt;&gt;'Investissement PEE'!Z370,Synthèse!H367&lt;&gt;'Investissement PEE'!AA370),"Les montants répartis ne correspondent pas aux montants de prime de partage de la valeur et d'abondement dans l'onglet 'Investissement PEE'",IF(D367&lt;&gt;'Investissement PEE'!Z370,"Le montant réparti en prime de partage de la valeur ne correspond pas au montant total de PPV indiqué dans l'onglet 'Investissement PEE'",IF(H367&lt;&gt;'Investissement PEE'!AA370,"Le montant réparti ne correspond pas au montant total d'abondement indiqué dans l'onglet 'PEE'","")))</f>
        <v/>
      </c>
      <c r="N367" s="90" t="str">
        <f>IF(AND(E367&lt;&gt;'Investissement PER'!Z370,Synthèse!I367&lt;&gt;'Investissement PER'!AA370),"Les montants répartis ne correspondent pas aux montants de prime de partage de la valeur et d'abondement dans l'onglet 'Investissement PER'",IF(E367&lt;&gt;'Investissement PER'!Z370,"Le montant réparti en prime de partage de la valeur ne correspond pas au montant total de PPV indiqué dans l'onglet 'Investissement PER'",IF(I367&lt;&gt;'Investissement PER'!AA370,"Le montant réparti ne correspond pas au montant total d'abondement indiqué dans l'onglet 'Investissement PER’","")))</f>
        <v/>
      </c>
    </row>
    <row r="368" spans="1:14" x14ac:dyDescent="0.25">
      <c r="A368" s="58">
        <f>'Investissement PEE'!D371</f>
        <v>0</v>
      </c>
      <c r="B368" s="28">
        <f>'Investissement PEE'!F371</f>
        <v>0</v>
      </c>
      <c r="C368" s="48">
        <f>'Investissement PEE'!H371</f>
        <v>0</v>
      </c>
      <c r="D368" s="56">
        <f>SUM('Investissement PEE'!AD371+'Investissement PEE'!AG371+'Investissement PEE'!AJ371+'Investissement PEE'!AM371+'Investissement PEE'!AP371+'Investissement PEE'!AS371+'Investissement PEE'!AV371+'Investissement PEE'!AY371+'Investissement PEE'!BB371+'Investissement PEE'!BE371+'Investissement PEE'!BH371+'Investissement PEE'!BK371)</f>
        <v>0</v>
      </c>
      <c r="E368" s="49">
        <f>SUM('Investissement PER'!AG371+'Investissement PER'!AJ371+'Investissement PER'!AM371+'Investissement PER'!AP372+'Investissement PER'!AS371+'Investissement PER'!AV371+'Investissement PER'!AY371+'Investissement PER'!BB371+'Investissement PER'!BE371+'Investissement PER'!BH371+'Investissement PER'!BK371+'Investissement PER'!BN371+'Investissement PER'!AD371)</f>
        <v>0</v>
      </c>
      <c r="F368" s="271">
        <f t="shared" si="18"/>
        <v>0</v>
      </c>
      <c r="H368" s="47">
        <f>'Investissement PEE'!AE371+'Investissement PEE'!AH371+'Investissement PEE'!AK371+'Investissement PEE'!AN371+'Investissement PEE'!AQ371+'Investissement PEE'!AT371+'Investissement PEE'!AW371+'Investissement PEE'!AZ371+'Investissement PEE'!BC371+'Investissement PEE'!BF371+'Investissement PEE'!BI371+'Investissement PEE'!BL371</f>
        <v>0</v>
      </c>
      <c r="I368" s="50">
        <f>'Investissement PER'!BC371+'Investissement PER'!AZ371+'Investissement PER'!AW371+'Investissement PER'!AT371+'Investissement PER'!AQ372+'Investissement PER'!AN371+'Investissement PER'!AK371+'Investissement PER'!AH371+'Investissement PER'!BF371+'Investissement PER'!BI371+'Investissement PER'!BL371+'Investissement PER'!BO371+'Investissement PER'!AE371</f>
        <v>0</v>
      </c>
      <c r="J368" s="269">
        <f t="shared" si="19"/>
        <v>0</v>
      </c>
      <c r="L368" s="267">
        <f t="shared" si="20"/>
        <v>0</v>
      </c>
      <c r="M368" s="57" t="str">
        <f>IF(AND(D368&lt;&gt;'Investissement PEE'!Z371,Synthèse!H368&lt;&gt;'Investissement PEE'!AA371),"Les montants répartis ne correspondent pas aux montants de prime de partage de la valeur et d'abondement dans l'onglet 'Investissement PEE'",IF(D368&lt;&gt;'Investissement PEE'!Z371,"Le montant réparti en prime de partage de la valeur ne correspond pas au montant total de PPV indiqué dans l'onglet 'Investissement PEE'",IF(H368&lt;&gt;'Investissement PEE'!AA371,"Le montant réparti ne correspond pas au montant total d'abondement indiqué dans l'onglet 'PEE'","")))</f>
        <v/>
      </c>
      <c r="N368" s="90" t="str">
        <f>IF(AND(E368&lt;&gt;'Investissement PER'!Z371,Synthèse!I368&lt;&gt;'Investissement PER'!AA371),"Les montants répartis ne correspondent pas aux montants de prime de partage de la valeur et d'abondement dans l'onglet 'Investissement PER'",IF(E368&lt;&gt;'Investissement PER'!Z371,"Le montant réparti en prime de partage de la valeur ne correspond pas au montant total de PPV indiqué dans l'onglet 'Investissement PER'",IF(I368&lt;&gt;'Investissement PER'!AA371,"Le montant réparti ne correspond pas au montant total d'abondement indiqué dans l'onglet 'Investissement PER’","")))</f>
        <v/>
      </c>
    </row>
    <row r="369" spans="1:14" x14ac:dyDescent="0.25">
      <c r="A369" s="58">
        <f>'Investissement PEE'!D372</f>
        <v>0</v>
      </c>
      <c r="B369" s="28">
        <f>'Investissement PEE'!F372</f>
        <v>0</v>
      </c>
      <c r="C369" s="48">
        <f>'Investissement PEE'!H372</f>
        <v>0</v>
      </c>
      <c r="D369" s="56">
        <f>SUM('Investissement PEE'!AD372+'Investissement PEE'!AG372+'Investissement PEE'!AJ372+'Investissement PEE'!AM372+'Investissement PEE'!AP372+'Investissement PEE'!AS372+'Investissement PEE'!AV372+'Investissement PEE'!AY372+'Investissement PEE'!BB372+'Investissement PEE'!BE372+'Investissement PEE'!BH372+'Investissement PEE'!BK372)</f>
        <v>0</v>
      </c>
      <c r="E369" s="49">
        <f>SUM('Investissement PER'!AG372+'Investissement PER'!AJ372+'Investissement PER'!AM372+'Investissement PER'!AP373+'Investissement PER'!AS372+'Investissement PER'!AV372+'Investissement PER'!AY372+'Investissement PER'!BB372+'Investissement PER'!BE372+'Investissement PER'!BH372+'Investissement PER'!BK372+'Investissement PER'!BN372+'Investissement PER'!AD372)</f>
        <v>0</v>
      </c>
      <c r="F369" s="271">
        <f t="shared" si="18"/>
        <v>0</v>
      </c>
      <c r="H369" s="47">
        <f>'Investissement PEE'!AE372+'Investissement PEE'!AH372+'Investissement PEE'!AK372+'Investissement PEE'!AN372+'Investissement PEE'!AQ372+'Investissement PEE'!AT372+'Investissement PEE'!AW372+'Investissement PEE'!AZ372+'Investissement PEE'!BC372+'Investissement PEE'!BF372+'Investissement PEE'!BI372+'Investissement PEE'!BL372</f>
        <v>0</v>
      </c>
      <c r="I369" s="50">
        <f>'Investissement PER'!BC372+'Investissement PER'!AZ372+'Investissement PER'!AW372+'Investissement PER'!AT372+'Investissement PER'!AQ373+'Investissement PER'!AN372+'Investissement PER'!AK372+'Investissement PER'!AH372+'Investissement PER'!BF372+'Investissement PER'!BI372+'Investissement PER'!BL372+'Investissement PER'!BO372+'Investissement PER'!AE372</f>
        <v>0</v>
      </c>
      <c r="J369" s="269">
        <f t="shared" si="19"/>
        <v>0</v>
      </c>
      <c r="L369" s="267">
        <f t="shared" si="20"/>
        <v>0</v>
      </c>
      <c r="M369" s="57" t="str">
        <f>IF(AND(D369&lt;&gt;'Investissement PEE'!Z372,Synthèse!H369&lt;&gt;'Investissement PEE'!AA372),"Les montants répartis ne correspondent pas aux montants de prime de partage de la valeur et d'abondement dans l'onglet 'Investissement PEE'",IF(D369&lt;&gt;'Investissement PEE'!Z372,"Le montant réparti en prime de partage de la valeur ne correspond pas au montant total de PPV indiqué dans l'onglet 'Investissement PEE'",IF(H369&lt;&gt;'Investissement PEE'!AA372,"Le montant réparti ne correspond pas au montant total d'abondement indiqué dans l'onglet 'PEE'","")))</f>
        <v/>
      </c>
      <c r="N369" s="90" t="str">
        <f>IF(AND(E369&lt;&gt;'Investissement PER'!Z372,Synthèse!I369&lt;&gt;'Investissement PER'!AA372),"Les montants répartis ne correspondent pas aux montants de prime de partage de la valeur et d'abondement dans l'onglet 'Investissement PER'",IF(E369&lt;&gt;'Investissement PER'!Z372,"Le montant réparti en prime de partage de la valeur ne correspond pas au montant total de PPV indiqué dans l'onglet 'Investissement PER'",IF(I369&lt;&gt;'Investissement PER'!AA372,"Le montant réparti ne correspond pas au montant total d'abondement indiqué dans l'onglet 'Investissement PER’","")))</f>
        <v/>
      </c>
    </row>
    <row r="370" spans="1:14" x14ac:dyDescent="0.25">
      <c r="A370" s="58">
        <f>'Investissement PEE'!D373</f>
        <v>0</v>
      </c>
      <c r="B370" s="28">
        <f>'Investissement PEE'!F373</f>
        <v>0</v>
      </c>
      <c r="C370" s="48">
        <f>'Investissement PEE'!H373</f>
        <v>0</v>
      </c>
      <c r="D370" s="56">
        <f>SUM('Investissement PEE'!AD373+'Investissement PEE'!AG373+'Investissement PEE'!AJ373+'Investissement PEE'!AM373+'Investissement PEE'!AP373+'Investissement PEE'!AS373+'Investissement PEE'!AV373+'Investissement PEE'!AY373+'Investissement PEE'!BB373+'Investissement PEE'!BE373+'Investissement PEE'!BH373+'Investissement PEE'!BK373)</f>
        <v>0</v>
      </c>
      <c r="E370" s="49">
        <f>SUM('Investissement PER'!AG373+'Investissement PER'!AJ373+'Investissement PER'!AM373+'Investissement PER'!AP374+'Investissement PER'!AS373+'Investissement PER'!AV373+'Investissement PER'!AY373+'Investissement PER'!BB373+'Investissement PER'!BE373+'Investissement PER'!BH373+'Investissement PER'!BK373+'Investissement PER'!BN373+'Investissement PER'!AD373)</f>
        <v>0</v>
      </c>
      <c r="F370" s="271">
        <f t="shared" si="18"/>
        <v>0</v>
      </c>
      <c r="H370" s="47">
        <f>'Investissement PEE'!AE373+'Investissement PEE'!AH373+'Investissement PEE'!AK373+'Investissement PEE'!AN373+'Investissement PEE'!AQ373+'Investissement PEE'!AT373+'Investissement PEE'!AW373+'Investissement PEE'!AZ373+'Investissement PEE'!BC373+'Investissement PEE'!BF373+'Investissement PEE'!BI373+'Investissement PEE'!BL373</f>
        <v>0</v>
      </c>
      <c r="I370" s="50">
        <f>'Investissement PER'!BC373+'Investissement PER'!AZ373+'Investissement PER'!AW373+'Investissement PER'!AT373+'Investissement PER'!AQ374+'Investissement PER'!AN373+'Investissement PER'!AK373+'Investissement PER'!AH373+'Investissement PER'!BF373+'Investissement PER'!BI373+'Investissement PER'!BL373+'Investissement PER'!BO373+'Investissement PER'!AE373</f>
        <v>0</v>
      </c>
      <c r="J370" s="269">
        <f t="shared" si="19"/>
        <v>0</v>
      </c>
      <c r="L370" s="267">
        <f t="shared" si="20"/>
        <v>0</v>
      </c>
      <c r="M370" s="57" t="str">
        <f>IF(AND(D370&lt;&gt;'Investissement PEE'!Z373,Synthèse!H370&lt;&gt;'Investissement PEE'!AA373),"Les montants répartis ne correspondent pas aux montants de prime de partage de la valeur et d'abondement dans l'onglet 'Investissement PEE'",IF(D370&lt;&gt;'Investissement PEE'!Z373,"Le montant réparti en prime de partage de la valeur ne correspond pas au montant total de PPV indiqué dans l'onglet 'Investissement PEE'",IF(H370&lt;&gt;'Investissement PEE'!AA373,"Le montant réparti ne correspond pas au montant total d'abondement indiqué dans l'onglet 'PEE'","")))</f>
        <v/>
      </c>
      <c r="N370" s="90" t="str">
        <f>IF(AND(E370&lt;&gt;'Investissement PER'!Z373,Synthèse!I370&lt;&gt;'Investissement PER'!AA373),"Les montants répartis ne correspondent pas aux montants de prime de partage de la valeur et d'abondement dans l'onglet 'Investissement PER'",IF(E370&lt;&gt;'Investissement PER'!Z373,"Le montant réparti en prime de partage de la valeur ne correspond pas au montant total de PPV indiqué dans l'onglet 'Investissement PER'",IF(I370&lt;&gt;'Investissement PER'!AA373,"Le montant réparti ne correspond pas au montant total d'abondement indiqué dans l'onglet 'Investissement PER’","")))</f>
        <v/>
      </c>
    </row>
    <row r="371" spans="1:14" x14ac:dyDescent="0.25">
      <c r="A371" s="58">
        <f>'Investissement PEE'!D374</f>
        <v>0</v>
      </c>
      <c r="B371" s="28">
        <f>'Investissement PEE'!F374</f>
        <v>0</v>
      </c>
      <c r="C371" s="48">
        <f>'Investissement PEE'!H374</f>
        <v>0</v>
      </c>
      <c r="D371" s="56">
        <f>SUM('Investissement PEE'!AD374+'Investissement PEE'!AG374+'Investissement PEE'!AJ374+'Investissement PEE'!AM374+'Investissement PEE'!AP374+'Investissement PEE'!AS374+'Investissement PEE'!AV374+'Investissement PEE'!AY374+'Investissement PEE'!BB374+'Investissement PEE'!BE374+'Investissement PEE'!BH374+'Investissement PEE'!BK374)</f>
        <v>0</v>
      </c>
      <c r="E371" s="49">
        <f>SUM('Investissement PER'!AG374+'Investissement PER'!AJ374+'Investissement PER'!AM374+'Investissement PER'!AP375+'Investissement PER'!AS374+'Investissement PER'!AV374+'Investissement PER'!AY374+'Investissement PER'!BB374+'Investissement PER'!BE374+'Investissement PER'!BH374+'Investissement PER'!BK374+'Investissement PER'!BN374+'Investissement PER'!AD374)</f>
        <v>0</v>
      </c>
      <c r="F371" s="271">
        <f t="shared" si="18"/>
        <v>0</v>
      </c>
      <c r="H371" s="47">
        <f>'Investissement PEE'!AE374+'Investissement PEE'!AH374+'Investissement PEE'!AK374+'Investissement PEE'!AN374+'Investissement PEE'!AQ374+'Investissement PEE'!AT374+'Investissement PEE'!AW374+'Investissement PEE'!AZ374+'Investissement PEE'!BC374+'Investissement PEE'!BF374+'Investissement PEE'!BI374+'Investissement PEE'!BL374</f>
        <v>0</v>
      </c>
      <c r="I371" s="50">
        <f>'Investissement PER'!BC374+'Investissement PER'!AZ374+'Investissement PER'!AW374+'Investissement PER'!AT374+'Investissement PER'!AQ375+'Investissement PER'!AN374+'Investissement PER'!AK374+'Investissement PER'!AH374+'Investissement PER'!BF374+'Investissement PER'!BI374+'Investissement PER'!BL374+'Investissement PER'!BO374+'Investissement PER'!AE374</f>
        <v>0</v>
      </c>
      <c r="J371" s="269">
        <f t="shared" si="19"/>
        <v>0</v>
      </c>
      <c r="L371" s="267">
        <f t="shared" si="20"/>
        <v>0</v>
      </c>
      <c r="M371" s="57" t="str">
        <f>IF(AND(D371&lt;&gt;'Investissement PEE'!Z374,Synthèse!H371&lt;&gt;'Investissement PEE'!AA374),"Les montants répartis ne correspondent pas aux montants de prime de partage de la valeur et d'abondement dans l'onglet 'Investissement PEE'",IF(D371&lt;&gt;'Investissement PEE'!Z374,"Le montant réparti en prime de partage de la valeur ne correspond pas au montant total de PPV indiqué dans l'onglet 'Investissement PEE'",IF(H371&lt;&gt;'Investissement PEE'!AA374,"Le montant réparti ne correspond pas au montant total d'abondement indiqué dans l'onglet 'PEE'","")))</f>
        <v/>
      </c>
      <c r="N371" s="90" t="str">
        <f>IF(AND(E371&lt;&gt;'Investissement PER'!Z374,Synthèse!I371&lt;&gt;'Investissement PER'!AA374),"Les montants répartis ne correspondent pas aux montants de prime de partage de la valeur et d'abondement dans l'onglet 'Investissement PER'",IF(E371&lt;&gt;'Investissement PER'!Z374,"Le montant réparti en prime de partage de la valeur ne correspond pas au montant total de PPV indiqué dans l'onglet 'Investissement PER'",IF(I371&lt;&gt;'Investissement PER'!AA374,"Le montant réparti ne correspond pas au montant total d'abondement indiqué dans l'onglet 'Investissement PER’","")))</f>
        <v/>
      </c>
    </row>
    <row r="372" spans="1:14" x14ac:dyDescent="0.25">
      <c r="A372" s="58">
        <f>'Investissement PEE'!D375</f>
        <v>0</v>
      </c>
      <c r="B372" s="28">
        <f>'Investissement PEE'!F375</f>
        <v>0</v>
      </c>
      <c r="C372" s="48">
        <f>'Investissement PEE'!H375</f>
        <v>0</v>
      </c>
      <c r="D372" s="56">
        <f>SUM('Investissement PEE'!AD375+'Investissement PEE'!AG375+'Investissement PEE'!AJ375+'Investissement PEE'!AM375+'Investissement PEE'!AP375+'Investissement PEE'!AS375+'Investissement PEE'!AV375+'Investissement PEE'!AY375+'Investissement PEE'!BB375+'Investissement PEE'!BE375+'Investissement PEE'!BH375+'Investissement PEE'!BK375)</f>
        <v>0</v>
      </c>
      <c r="E372" s="49">
        <f>SUM('Investissement PER'!AG375+'Investissement PER'!AJ375+'Investissement PER'!AM375+'Investissement PER'!AP376+'Investissement PER'!AS375+'Investissement PER'!AV375+'Investissement PER'!AY375+'Investissement PER'!BB375+'Investissement PER'!BE375+'Investissement PER'!BH375+'Investissement PER'!BK375+'Investissement PER'!BN375+'Investissement PER'!AD375)</f>
        <v>0</v>
      </c>
      <c r="F372" s="271">
        <f t="shared" si="18"/>
        <v>0</v>
      </c>
      <c r="H372" s="47">
        <f>'Investissement PEE'!AE375+'Investissement PEE'!AH375+'Investissement PEE'!AK375+'Investissement PEE'!AN375+'Investissement PEE'!AQ375+'Investissement PEE'!AT375+'Investissement PEE'!AW375+'Investissement PEE'!AZ375+'Investissement PEE'!BC375+'Investissement PEE'!BF375+'Investissement PEE'!BI375+'Investissement PEE'!BL375</f>
        <v>0</v>
      </c>
      <c r="I372" s="50">
        <f>'Investissement PER'!BC375+'Investissement PER'!AZ375+'Investissement PER'!AW375+'Investissement PER'!AT375+'Investissement PER'!AQ376+'Investissement PER'!AN375+'Investissement PER'!AK375+'Investissement PER'!AH375+'Investissement PER'!BF375+'Investissement PER'!BI375+'Investissement PER'!BL375+'Investissement PER'!BO375+'Investissement PER'!AE375</f>
        <v>0</v>
      </c>
      <c r="J372" s="269">
        <f t="shared" si="19"/>
        <v>0</v>
      </c>
      <c r="L372" s="267">
        <f t="shared" si="20"/>
        <v>0</v>
      </c>
      <c r="M372" s="57" t="str">
        <f>IF(AND(D372&lt;&gt;'Investissement PEE'!Z375,Synthèse!H372&lt;&gt;'Investissement PEE'!AA375),"Les montants répartis ne correspondent pas aux montants de prime de partage de la valeur et d'abondement dans l'onglet 'Investissement PEE'",IF(D372&lt;&gt;'Investissement PEE'!Z375,"Le montant réparti en prime de partage de la valeur ne correspond pas au montant total de PPV indiqué dans l'onglet 'Investissement PEE'",IF(H372&lt;&gt;'Investissement PEE'!AA375,"Le montant réparti ne correspond pas au montant total d'abondement indiqué dans l'onglet 'PEE'","")))</f>
        <v/>
      </c>
      <c r="N372" s="90" t="str">
        <f>IF(AND(E372&lt;&gt;'Investissement PER'!Z375,Synthèse!I372&lt;&gt;'Investissement PER'!AA375),"Les montants répartis ne correspondent pas aux montants de prime de partage de la valeur et d'abondement dans l'onglet 'Investissement PER'",IF(E372&lt;&gt;'Investissement PER'!Z375,"Le montant réparti en prime de partage de la valeur ne correspond pas au montant total de PPV indiqué dans l'onglet 'Investissement PER'",IF(I372&lt;&gt;'Investissement PER'!AA375,"Le montant réparti ne correspond pas au montant total d'abondement indiqué dans l'onglet 'Investissement PER’","")))</f>
        <v/>
      </c>
    </row>
    <row r="373" spans="1:14" x14ac:dyDescent="0.25">
      <c r="A373" s="58">
        <f>'Investissement PEE'!D376</f>
        <v>0</v>
      </c>
      <c r="B373" s="28">
        <f>'Investissement PEE'!F376</f>
        <v>0</v>
      </c>
      <c r="C373" s="48">
        <f>'Investissement PEE'!H376</f>
        <v>0</v>
      </c>
      <c r="D373" s="56">
        <f>SUM('Investissement PEE'!AD376+'Investissement PEE'!AG376+'Investissement PEE'!AJ376+'Investissement PEE'!AM376+'Investissement PEE'!AP376+'Investissement PEE'!AS376+'Investissement PEE'!AV376+'Investissement PEE'!AY376+'Investissement PEE'!BB376+'Investissement PEE'!BE376+'Investissement PEE'!BH376+'Investissement PEE'!BK376)</f>
        <v>0</v>
      </c>
      <c r="E373" s="49">
        <f>SUM('Investissement PER'!AG376+'Investissement PER'!AJ376+'Investissement PER'!AM376+'Investissement PER'!AP377+'Investissement PER'!AS376+'Investissement PER'!AV376+'Investissement PER'!AY376+'Investissement PER'!BB376+'Investissement PER'!BE376+'Investissement PER'!BH376+'Investissement PER'!BK376+'Investissement PER'!BN376+'Investissement PER'!AD376)</f>
        <v>0</v>
      </c>
      <c r="F373" s="271">
        <f t="shared" si="18"/>
        <v>0</v>
      </c>
      <c r="H373" s="47">
        <f>'Investissement PEE'!AE376+'Investissement PEE'!AH376+'Investissement PEE'!AK376+'Investissement PEE'!AN376+'Investissement PEE'!AQ376+'Investissement PEE'!AT376+'Investissement PEE'!AW376+'Investissement PEE'!AZ376+'Investissement PEE'!BC376+'Investissement PEE'!BF376+'Investissement PEE'!BI376+'Investissement PEE'!BL376</f>
        <v>0</v>
      </c>
      <c r="I373" s="50">
        <f>'Investissement PER'!BC376+'Investissement PER'!AZ376+'Investissement PER'!AW376+'Investissement PER'!AT376+'Investissement PER'!AQ377+'Investissement PER'!AN376+'Investissement PER'!AK376+'Investissement PER'!AH376+'Investissement PER'!BF376+'Investissement PER'!BI376+'Investissement PER'!BL376+'Investissement PER'!BO376+'Investissement PER'!AE376</f>
        <v>0</v>
      </c>
      <c r="J373" s="269">
        <f t="shared" si="19"/>
        <v>0</v>
      </c>
      <c r="L373" s="267">
        <f t="shared" si="20"/>
        <v>0</v>
      </c>
      <c r="M373" s="57" t="str">
        <f>IF(AND(D373&lt;&gt;'Investissement PEE'!Z376,Synthèse!H373&lt;&gt;'Investissement PEE'!AA376),"Les montants répartis ne correspondent pas aux montants de prime de partage de la valeur et d'abondement dans l'onglet 'Investissement PEE'",IF(D373&lt;&gt;'Investissement PEE'!Z376,"Le montant réparti en prime de partage de la valeur ne correspond pas au montant total de PPV indiqué dans l'onglet 'Investissement PEE'",IF(H373&lt;&gt;'Investissement PEE'!AA376,"Le montant réparti ne correspond pas au montant total d'abondement indiqué dans l'onglet 'PEE'","")))</f>
        <v/>
      </c>
      <c r="N373" s="90" t="str">
        <f>IF(AND(E373&lt;&gt;'Investissement PER'!Z376,Synthèse!I373&lt;&gt;'Investissement PER'!AA376),"Les montants répartis ne correspondent pas aux montants de prime de partage de la valeur et d'abondement dans l'onglet 'Investissement PER'",IF(E373&lt;&gt;'Investissement PER'!Z376,"Le montant réparti en prime de partage de la valeur ne correspond pas au montant total de PPV indiqué dans l'onglet 'Investissement PER'",IF(I373&lt;&gt;'Investissement PER'!AA376,"Le montant réparti ne correspond pas au montant total d'abondement indiqué dans l'onglet 'Investissement PER’","")))</f>
        <v/>
      </c>
    </row>
    <row r="374" spans="1:14" x14ac:dyDescent="0.25">
      <c r="A374" s="58">
        <f>'Investissement PEE'!D377</f>
        <v>0</v>
      </c>
      <c r="B374" s="28">
        <f>'Investissement PEE'!F377</f>
        <v>0</v>
      </c>
      <c r="C374" s="48">
        <f>'Investissement PEE'!H377</f>
        <v>0</v>
      </c>
      <c r="D374" s="56">
        <f>SUM('Investissement PEE'!AD377+'Investissement PEE'!AG377+'Investissement PEE'!AJ377+'Investissement PEE'!AM377+'Investissement PEE'!AP377+'Investissement PEE'!AS377+'Investissement PEE'!AV377+'Investissement PEE'!AY377+'Investissement PEE'!BB377+'Investissement PEE'!BE377+'Investissement PEE'!BH377+'Investissement PEE'!BK377)</f>
        <v>0</v>
      </c>
      <c r="E374" s="49">
        <f>SUM('Investissement PER'!AG377+'Investissement PER'!AJ377+'Investissement PER'!AM377+'Investissement PER'!AP378+'Investissement PER'!AS377+'Investissement PER'!AV377+'Investissement PER'!AY377+'Investissement PER'!BB377+'Investissement PER'!BE377+'Investissement PER'!BH377+'Investissement PER'!BK377+'Investissement PER'!BN377+'Investissement PER'!AD377)</f>
        <v>0</v>
      </c>
      <c r="F374" s="271">
        <f t="shared" si="18"/>
        <v>0</v>
      </c>
      <c r="H374" s="47">
        <f>'Investissement PEE'!AE377+'Investissement PEE'!AH377+'Investissement PEE'!AK377+'Investissement PEE'!AN377+'Investissement PEE'!AQ377+'Investissement PEE'!AT377+'Investissement PEE'!AW377+'Investissement PEE'!AZ377+'Investissement PEE'!BC377+'Investissement PEE'!BF377+'Investissement PEE'!BI377+'Investissement PEE'!BL377</f>
        <v>0</v>
      </c>
      <c r="I374" s="50">
        <f>'Investissement PER'!BC377+'Investissement PER'!AZ377+'Investissement PER'!AW377+'Investissement PER'!AT377+'Investissement PER'!AQ378+'Investissement PER'!AN377+'Investissement PER'!AK377+'Investissement PER'!AH377+'Investissement PER'!BF377+'Investissement PER'!BI377+'Investissement PER'!BL377+'Investissement PER'!BO377+'Investissement PER'!AE377</f>
        <v>0</v>
      </c>
      <c r="J374" s="269">
        <f t="shared" si="19"/>
        <v>0</v>
      </c>
      <c r="L374" s="267">
        <f t="shared" si="20"/>
        <v>0</v>
      </c>
      <c r="M374" s="57" t="str">
        <f>IF(AND(D374&lt;&gt;'Investissement PEE'!Z377,Synthèse!H374&lt;&gt;'Investissement PEE'!AA377),"Les montants répartis ne correspondent pas aux montants de prime de partage de la valeur et d'abondement dans l'onglet 'Investissement PEE'",IF(D374&lt;&gt;'Investissement PEE'!Z377,"Le montant réparti en prime de partage de la valeur ne correspond pas au montant total de PPV indiqué dans l'onglet 'Investissement PEE'",IF(H374&lt;&gt;'Investissement PEE'!AA377,"Le montant réparti ne correspond pas au montant total d'abondement indiqué dans l'onglet 'PEE'","")))</f>
        <v/>
      </c>
      <c r="N374" s="90" t="str">
        <f>IF(AND(E374&lt;&gt;'Investissement PER'!Z377,Synthèse!I374&lt;&gt;'Investissement PER'!AA377),"Les montants répartis ne correspondent pas aux montants de prime de partage de la valeur et d'abondement dans l'onglet 'Investissement PER'",IF(E374&lt;&gt;'Investissement PER'!Z377,"Le montant réparti en prime de partage de la valeur ne correspond pas au montant total de PPV indiqué dans l'onglet 'Investissement PER'",IF(I374&lt;&gt;'Investissement PER'!AA377,"Le montant réparti ne correspond pas au montant total d'abondement indiqué dans l'onglet 'Investissement PER’","")))</f>
        <v/>
      </c>
    </row>
    <row r="375" spans="1:14" x14ac:dyDescent="0.25">
      <c r="A375" s="58">
        <f>'Investissement PEE'!D378</f>
        <v>0</v>
      </c>
      <c r="B375" s="28">
        <f>'Investissement PEE'!F378</f>
        <v>0</v>
      </c>
      <c r="C375" s="48">
        <f>'Investissement PEE'!H378</f>
        <v>0</v>
      </c>
      <c r="D375" s="56">
        <f>SUM('Investissement PEE'!AD378+'Investissement PEE'!AG378+'Investissement PEE'!AJ378+'Investissement PEE'!AM378+'Investissement PEE'!AP378+'Investissement PEE'!AS378+'Investissement PEE'!AV378+'Investissement PEE'!AY378+'Investissement PEE'!BB378+'Investissement PEE'!BE378+'Investissement PEE'!BH378+'Investissement PEE'!BK378)</f>
        <v>0</v>
      </c>
      <c r="E375" s="49">
        <f>SUM('Investissement PER'!AG378+'Investissement PER'!AJ378+'Investissement PER'!AM378+'Investissement PER'!AP379+'Investissement PER'!AS378+'Investissement PER'!AV378+'Investissement PER'!AY378+'Investissement PER'!BB378+'Investissement PER'!BE378+'Investissement PER'!BH378+'Investissement PER'!BK378+'Investissement PER'!BN378+'Investissement PER'!AD378)</f>
        <v>0</v>
      </c>
      <c r="F375" s="271">
        <f t="shared" si="18"/>
        <v>0</v>
      </c>
      <c r="H375" s="47">
        <f>'Investissement PEE'!AE378+'Investissement PEE'!AH378+'Investissement PEE'!AK378+'Investissement PEE'!AN378+'Investissement PEE'!AQ378+'Investissement PEE'!AT378+'Investissement PEE'!AW378+'Investissement PEE'!AZ378+'Investissement PEE'!BC378+'Investissement PEE'!BF378+'Investissement PEE'!BI378+'Investissement PEE'!BL378</f>
        <v>0</v>
      </c>
      <c r="I375" s="50">
        <f>'Investissement PER'!BC378+'Investissement PER'!AZ378+'Investissement PER'!AW378+'Investissement PER'!AT378+'Investissement PER'!AQ379+'Investissement PER'!AN378+'Investissement PER'!AK378+'Investissement PER'!AH378+'Investissement PER'!BF378+'Investissement PER'!BI378+'Investissement PER'!BL378+'Investissement PER'!BO378+'Investissement PER'!AE378</f>
        <v>0</v>
      </c>
      <c r="J375" s="269">
        <f t="shared" si="19"/>
        <v>0</v>
      </c>
      <c r="L375" s="267">
        <f t="shared" si="20"/>
        <v>0</v>
      </c>
      <c r="M375" s="57" t="str">
        <f>IF(AND(D375&lt;&gt;'Investissement PEE'!Z378,Synthèse!H375&lt;&gt;'Investissement PEE'!AA378),"Les montants répartis ne correspondent pas aux montants de prime de partage de la valeur et d'abondement dans l'onglet 'Investissement PEE'",IF(D375&lt;&gt;'Investissement PEE'!Z378,"Le montant réparti en prime de partage de la valeur ne correspond pas au montant total de PPV indiqué dans l'onglet 'Investissement PEE'",IF(H375&lt;&gt;'Investissement PEE'!AA378,"Le montant réparti ne correspond pas au montant total d'abondement indiqué dans l'onglet 'PEE'","")))</f>
        <v/>
      </c>
      <c r="N375" s="90" t="str">
        <f>IF(AND(E375&lt;&gt;'Investissement PER'!Z378,Synthèse!I375&lt;&gt;'Investissement PER'!AA378),"Les montants répartis ne correspondent pas aux montants de prime de partage de la valeur et d'abondement dans l'onglet 'Investissement PER'",IF(E375&lt;&gt;'Investissement PER'!Z378,"Le montant réparti en prime de partage de la valeur ne correspond pas au montant total de PPV indiqué dans l'onglet 'Investissement PER'",IF(I375&lt;&gt;'Investissement PER'!AA378,"Le montant réparti ne correspond pas au montant total d'abondement indiqué dans l'onglet 'Investissement PER’","")))</f>
        <v/>
      </c>
    </row>
    <row r="376" spans="1:14" x14ac:dyDescent="0.25">
      <c r="A376" s="58">
        <f>'Investissement PEE'!D379</f>
        <v>0</v>
      </c>
      <c r="B376" s="28">
        <f>'Investissement PEE'!F379</f>
        <v>0</v>
      </c>
      <c r="C376" s="48">
        <f>'Investissement PEE'!H379</f>
        <v>0</v>
      </c>
      <c r="D376" s="56">
        <f>SUM('Investissement PEE'!AD379+'Investissement PEE'!AG379+'Investissement PEE'!AJ379+'Investissement PEE'!AM379+'Investissement PEE'!AP379+'Investissement PEE'!AS379+'Investissement PEE'!AV379+'Investissement PEE'!AY379+'Investissement PEE'!BB379+'Investissement PEE'!BE379+'Investissement PEE'!BH379+'Investissement PEE'!BK379)</f>
        <v>0</v>
      </c>
      <c r="E376" s="49">
        <f>SUM('Investissement PER'!AG379+'Investissement PER'!AJ379+'Investissement PER'!AM379+'Investissement PER'!AP380+'Investissement PER'!AS379+'Investissement PER'!AV379+'Investissement PER'!AY379+'Investissement PER'!BB379+'Investissement PER'!BE379+'Investissement PER'!BH379+'Investissement PER'!BK379+'Investissement PER'!BN379+'Investissement PER'!AD379)</f>
        <v>0</v>
      </c>
      <c r="F376" s="271">
        <f t="shared" si="18"/>
        <v>0</v>
      </c>
      <c r="H376" s="47">
        <f>'Investissement PEE'!AE379+'Investissement PEE'!AH379+'Investissement PEE'!AK379+'Investissement PEE'!AN379+'Investissement PEE'!AQ379+'Investissement PEE'!AT379+'Investissement PEE'!AW379+'Investissement PEE'!AZ379+'Investissement PEE'!BC379+'Investissement PEE'!BF379+'Investissement PEE'!BI379+'Investissement PEE'!BL379</f>
        <v>0</v>
      </c>
      <c r="I376" s="50">
        <f>'Investissement PER'!BC379+'Investissement PER'!AZ379+'Investissement PER'!AW379+'Investissement PER'!AT379+'Investissement PER'!AQ380+'Investissement PER'!AN379+'Investissement PER'!AK379+'Investissement PER'!AH379+'Investissement PER'!BF379+'Investissement PER'!BI379+'Investissement PER'!BL379+'Investissement PER'!BO379+'Investissement PER'!AE379</f>
        <v>0</v>
      </c>
      <c r="J376" s="269">
        <f t="shared" si="19"/>
        <v>0</v>
      </c>
      <c r="L376" s="267">
        <f t="shared" si="20"/>
        <v>0</v>
      </c>
      <c r="M376" s="57" t="str">
        <f>IF(AND(D376&lt;&gt;'Investissement PEE'!Z379,Synthèse!H376&lt;&gt;'Investissement PEE'!AA379),"Les montants répartis ne correspondent pas aux montants de prime de partage de la valeur et d'abondement dans l'onglet 'Investissement PEE'",IF(D376&lt;&gt;'Investissement PEE'!Z379,"Le montant réparti en prime de partage de la valeur ne correspond pas au montant total de PPV indiqué dans l'onglet 'Investissement PEE'",IF(H376&lt;&gt;'Investissement PEE'!AA379,"Le montant réparti ne correspond pas au montant total d'abondement indiqué dans l'onglet 'PEE'","")))</f>
        <v/>
      </c>
      <c r="N376" s="90" t="str">
        <f>IF(AND(E376&lt;&gt;'Investissement PER'!Z379,Synthèse!I376&lt;&gt;'Investissement PER'!AA379),"Les montants répartis ne correspondent pas aux montants de prime de partage de la valeur et d'abondement dans l'onglet 'Investissement PER'",IF(E376&lt;&gt;'Investissement PER'!Z379,"Le montant réparti en prime de partage de la valeur ne correspond pas au montant total de PPV indiqué dans l'onglet 'Investissement PER'",IF(I376&lt;&gt;'Investissement PER'!AA379,"Le montant réparti ne correspond pas au montant total d'abondement indiqué dans l'onglet 'Investissement PER’","")))</f>
        <v/>
      </c>
    </row>
    <row r="377" spans="1:14" x14ac:dyDescent="0.25">
      <c r="A377" s="58">
        <f>'Investissement PEE'!D380</f>
        <v>0</v>
      </c>
      <c r="B377" s="28">
        <f>'Investissement PEE'!F380</f>
        <v>0</v>
      </c>
      <c r="C377" s="48">
        <f>'Investissement PEE'!H380</f>
        <v>0</v>
      </c>
      <c r="D377" s="56">
        <f>SUM('Investissement PEE'!AD380+'Investissement PEE'!AG380+'Investissement PEE'!AJ380+'Investissement PEE'!AM380+'Investissement PEE'!AP380+'Investissement PEE'!AS380+'Investissement PEE'!AV380+'Investissement PEE'!AY380+'Investissement PEE'!BB380+'Investissement PEE'!BE380+'Investissement PEE'!BH380+'Investissement PEE'!BK380)</f>
        <v>0</v>
      </c>
      <c r="E377" s="49">
        <f>SUM('Investissement PER'!AG380+'Investissement PER'!AJ380+'Investissement PER'!AM380+'Investissement PER'!AP381+'Investissement PER'!AS380+'Investissement PER'!AV380+'Investissement PER'!AY380+'Investissement PER'!BB380+'Investissement PER'!BE380+'Investissement PER'!BH380+'Investissement PER'!BK380+'Investissement PER'!BN380+'Investissement PER'!AD380)</f>
        <v>0</v>
      </c>
      <c r="F377" s="271">
        <f t="shared" si="18"/>
        <v>0</v>
      </c>
      <c r="H377" s="47">
        <f>'Investissement PEE'!AE380+'Investissement PEE'!AH380+'Investissement PEE'!AK380+'Investissement PEE'!AN380+'Investissement PEE'!AQ380+'Investissement PEE'!AT380+'Investissement PEE'!AW380+'Investissement PEE'!AZ380+'Investissement PEE'!BC380+'Investissement PEE'!BF380+'Investissement PEE'!BI380+'Investissement PEE'!BL380</f>
        <v>0</v>
      </c>
      <c r="I377" s="50">
        <f>'Investissement PER'!BC380+'Investissement PER'!AZ380+'Investissement PER'!AW380+'Investissement PER'!AT380+'Investissement PER'!AQ381+'Investissement PER'!AN380+'Investissement PER'!AK380+'Investissement PER'!AH380+'Investissement PER'!BF380+'Investissement PER'!BI380+'Investissement PER'!BL380+'Investissement PER'!BO380+'Investissement PER'!AE380</f>
        <v>0</v>
      </c>
      <c r="J377" s="269">
        <f t="shared" si="19"/>
        <v>0</v>
      </c>
      <c r="L377" s="267">
        <f t="shared" si="20"/>
        <v>0</v>
      </c>
      <c r="M377" s="57" t="str">
        <f>IF(AND(D377&lt;&gt;'Investissement PEE'!Z380,Synthèse!H377&lt;&gt;'Investissement PEE'!AA380),"Les montants répartis ne correspondent pas aux montants de prime de partage de la valeur et d'abondement dans l'onglet 'Investissement PEE'",IF(D377&lt;&gt;'Investissement PEE'!Z380,"Le montant réparti en prime de partage de la valeur ne correspond pas au montant total de PPV indiqué dans l'onglet 'Investissement PEE'",IF(H377&lt;&gt;'Investissement PEE'!AA380,"Le montant réparti ne correspond pas au montant total d'abondement indiqué dans l'onglet 'PEE'","")))</f>
        <v/>
      </c>
      <c r="N377" s="90" t="str">
        <f>IF(AND(E377&lt;&gt;'Investissement PER'!Z380,Synthèse!I377&lt;&gt;'Investissement PER'!AA380),"Les montants répartis ne correspondent pas aux montants de prime de partage de la valeur et d'abondement dans l'onglet 'Investissement PER'",IF(E377&lt;&gt;'Investissement PER'!Z380,"Le montant réparti en prime de partage de la valeur ne correspond pas au montant total de PPV indiqué dans l'onglet 'Investissement PER'",IF(I377&lt;&gt;'Investissement PER'!AA380,"Le montant réparti ne correspond pas au montant total d'abondement indiqué dans l'onglet 'Investissement PER’","")))</f>
        <v/>
      </c>
    </row>
    <row r="378" spans="1:14" x14ac:dyDescent="0.25">
      <c r="A378" s="58">
        <f>'Investissement PEE'!D381</f>
        <v>0</v>
      </c>
      <c r="B378" s="28">
        <f>'Investissement PEE'!F381</f>
        <v>0</v>
      </c>
      <c r="C378" s="48">
        <f>'Investissement PEE'!H381</f>
        <v>0</v>
      </c>
      <c r="D378" s="56">
        <f>SUM('Investissement PEE'!AD381+'Investissement PEE'!AG381+'Investissement PEE'!AJ381+'Investissement PEE'!AM381+'Investissement PEE'!AP381+'Investissement PEE'!AS381+'Investissement PEE'!AV381+'Investissement PEE'!AY381+'Investissement PEE'!BB381+'Investissement PEE'!BE381+'Investissement PEE'!BH381+'Investissement PEE'!BK381)</f>
        <v>0</v>
      </c>
      <c r="E378" s="49">
        <f>SUM('Investissement PER'!AG381+'Investissement PER'!AJ381+'Investissement PER'!AM381+'Investissement PER'!AP382+'Investissement PER'!AS381+'Investissement PER'!AV381+'Investissement PER'!AY381+'Investissement PER'!BB381+'Investissement PER'!BE381+'Investissement PER'!BH381+'Investissement PER'!BK381+'Investissement PER'!BN381+'Investissement PER'!AD381)</f>
        <v>0</v>
      </c>
      <c r="F378" s="271">
        <f t="shared" si="18"/>
        <v>0</v>
      </c>
      <c r="H378" s="47">
        <f>'Investissement PEE'!AE381+'Investissement PEE'!AH381+'Investissement PEE'!AK381+'Investissement PEE'!AN381+'Investissement PEE'!AQ381+'Investissement PEE'!AT381+'Investissement PEE'!AW381+'Investissement PEE'!AZ381+'Investissement PEE'!BC381+'Investissement PEE'!BF381+'Investissement PEE'!BI381+'Investissement PEE'!BL381</f>
        <v>0</v>
      </c>
      <c r="I378" s="50">
        <f>'Investissement PER'!BC381+'Investissement PER'!AZ381+'Investissement PER'!AW381+'Investissement PER'!AT381+'Investissement PER'!AQ382+'Investissement PER'!AN381+'Investissement PER'!AK381+'Investissement PER'!AH381+'Investissement PER'!BF381+'Investissement PER'!BI381+'Investissement PER'!BL381+'Investissement PER'!BO381+'Investissement PER'!AE381</f>
        <v>0</v>
      </c>
      <c r="J378" s="269">
        <f t="shared" si="19"/>
        <v>0</v>
      </c>
      <c r="L378" s="267">
        <f t="shared" si="20"/>
        <v>0</v>
      </c>
      <c r="M378" s="57" t="str">
        <f>IF(AND(D378&lt;&gt;'Investissement PEE'!Z381,Synthèse!H378&lt;&gt;'Investissement PEE'!AA381),"Les montants répartis ne correspondent pas aux montants de prime de partage de la valeur et d'abondement dans l'onglet 'Investissement PEE'",IF(D378&lt;&gt;'Investissement PEE'!Z381,"Le montant réparti en prime de partage de la valeur ne correspond pas au montant total de PPV indiqué dans l'onglet 'Investissement PEE'",IF(H378&lt;&gt;'Investissement PEE'!AA381,"Le montant réparti ne correspond pas au montant total d'abondement indiqué dans l'onglet 'PEE'","")))</f>
        <v/>
      </c>
      <c r="N378" s="90" t="str">
        <f>IF(AND(E378&lt;&gt;'Investissement PER'!Z381,Synthèse!I378&lt;&gt;'Investissement PER'!AA381),"Les montants répartis ne correspondent pas aux montants de prime de partage de la valeur et d'abondement dans l'onglet 'Investissement PER'",IF(E378&lt;&gt;'Investissement PER'!Z381,"Le montant réparti en prime de partage de la valeur ne correspond pas au montant total de PPV indiqué dans l'onglet 'Investissement PER'",IF(I378&lt;&gt;'Investissement PER'!AA381,"Le montant réparti ne correspond pas au montant total d'abondement indiqué dans l'onglet 'Investissement PER’","")))</f>
        <v/>
      </c>
    </row>
    <row r="379" spans="1:14" x14ac:dyDescent="0.25">
      <c r="A379" s="58">
        <f>'Investissement PEE'!D382</f>
        <v>0</v>
      </c>
      <c r="B379" s="28">
        <f>'Investissement PEE'!F382</f>
        <v>0</v>
      </c>
      <c r="C379" s="48">
        <f>'Investissement PEE'!H382</f>
        <v>0</v>
      </c>
      <c r="D379" s="56">
        <f>SUM('Investissement PEE'!AD382+'Investissement PEE'!AG382+'Investissement PEE'!AJ382+'Investissement PEE'!AM382+'Investissement PEE'!AP382+'Investissement PEE'!AS382+'Investissement PEE'!AV382+'Investissement PEE'!AY382+'Investissement PEE'!BB382+'Investissement PEE'!BE382+'Investissement PEE'!BH382+'Investissement PEE'!BK382)</f>
        <v>0</v>
      </c>
      <c r="E379" s="49">
        <f>SUM('Investissement PER'!AG382+'Investissement PER'!AJ382+'Investissement PER'!AM382+'Investissement PER'!AP383+'Investissement PER'!AS382+'Investissement PER'!AV382+'Investissement PER'!AY382+'Investissement PER'!BB382+'Investissement PER'!BE382+'Investissement PER'!BH382+'Investissement PER'!BK382+'Investissement PER'!BN382+'Investissement PER'!AD382)</f>
        <v>0</v>
      </c>
      <c r="F379" s="271">
        <f t="shared" si="18"/>
        <v>0</v>
      </c>
      <c r="H379" s="47">
        <f>'Investissement PEE'!AE382+'Investissement PEE'!AH382+'Investissement PEE'!AK382+'Investissement PEE'!AN382+'Investissement PEE'!AQ382+'Investissement PEE'!AT382+'Investissement PEE'!AW382+'Investissement PEE'!AZ382+'Investissement PEE'!BC382+'Investissement PEE'!BF382+'Investissement PEE'!BI382+'Investissement PEE'!BL382</f>
        <v>0</v>
      </c>
      <c r="I379" s="50">
        <f>'Investissement PER'!BC382+'Investissement PER'!AZ382+'Investissement PER'!AW382+'Investissement PER'!AT382+'Investissement PER'!AQ383+'Investissement PER'!AN382+'Investissement PER'!AK382+'Investissement PER'!AH382+'Investissement PER'!BF382+'Investissement PER'!BI382+'Investissement PER'!BL382+'Investissement PER'!BO382+'Investissement PER'!AE382</f>
        <v>0</v>
      </c>
      <c r="J379" s="269">
        <f t="shared" si="19"/>
        <v>0</v>
      </c>
      <c r="L379" s="267">
        <f t="shared" si="20"/>
        <v>0</v>
      </c>
      <c r="M379" s="57" t="str">
        <f>IF(AND(D379&lt;&gt;'Investissement PEE'!Z382,Synthèse!H379&lt;&gt;'Investissement PEE'!AA382),"Les montants répartis ne correspondent pas aux montants de prime de partage de la valeur et d'abondement dans l'onglet 'Investissement PEE'",IF(D379&lt;&gt;'Investissement PEE'!Z382,"Le montant réparti en prime de partage de la valeur ne correspond pas au montant total de PPV indiqué dans l'onglet 'Investissement PEE'",IF(H379&lt;&gt;'Investissement PEE'!AA382,"Le montant réparti ne correspond pas au montant total d'abondement indiqué dans l'onglet 'PEE'","")))</f>
        <v/>
      </c>
      <c r="N379" s="90" t="str">
        <f>IF(AND(E379&lt;&gt;'Investissement PER'!Z382,Synthèse!I379&lt;&gt;'Investissement PER'!AA382),"Les montants répartis ne correspondent pas aux montants de prime de partage de la valeur et d'abondement dans l'onglet 'Investissement PER'",IF(E379&lt;&gt;'Investissement PER'!Z382,"Le montant réparti en prime de partage de la valeur ne correspond pas au montant total de PPV indiqué dans l'onglet 'Investissement PER'",IF(I379&lt;&gt;'Investissement PER'!AA382,"Le montant réparti ne correspond pas au montant total d'abondement indiqué dans l'onglet 'Investissement PER’","")))</f>
        <v/>
      </c>
    </row>
    <row r="380" spans="1:14" x14ac:dyDescent="0.25">
      <c r="A380" s="58">
        <f>'Investissement PEE'!D383</f>
        <v>0</v>
      </c>
      <c r="B380" s="28">
        <f>'Investissement PEE'!F383</f>
        <v>0</v>
      </c>
      <c r="C380" s="48">
        <f>'Investissement PEE'!H383</f>
        <v>0</v>
      </c>
      <c r="D380" s="56">
        <f>SUM('Investissement PEE'!AD383+'Investissement PEE'!AG383+'Investissement PEE'!AJ383+'Investissement PEE'!AM383+'Investissement PEE'!AP383+'Investissement PEE'!AS383+'Investissement PEE'!AV383+'Investissement PEE'!AY383+'Investissement PEE'!BB383+'Investissement PEE'!BE383+'Investissement PEE'!BH383+'Investissement PEE'!BK383)</f>
        <v>0</v>
      </c>
      <c r="E380" s="49">
        <f>SUM('Investissement PER'!AG383+'Investissement PER'!AJ383+'Investissement PER'!AM383+'Investissement PER'!AP384+'Investissement PER'!AS383+'Investissement PER'!AV383+'Investissement PER'!AY383+'Investissement PER'!BB383+'Investissement PER'!BE383+'Investissement PER'!BH383+'Investissement PER'!BK383+'Investissement PER'!BN383+'Investissement PER'!AD383)</f>
        <v>0</v>
      </c>
      <c r="F380" s="271">
        <f t="shared" si="18"/>
        <v>0</v>
      </c>
      <c r="H380" s="47">
        <f>'Investissement PEE'!AE383+'Investissement PEE'!AH383+'Investissement PEE'!AK383+'Investissement PEE'!AN383+'Investissement PEE'!AQ383+'Investissement PEE'!AT383+'Investissement PEE'!AW383+'Investissement PEE'!AZ383+'Investissement PEE'!BC383+'Investissement PEE'!BF383+'Investissement PEE'!BI383+'Investissement PEE'!BL383</f>
        <v>0</v>
      </c>
      <c r="I380" s="50">
        <f>'Investissement PER'!BC383+'Investissement PER'!AZ383+'Investissement PER'!AW383+'Investissement PER'!AT383+'Investissement PER'!AQ384+'Investissement PER'!AN383+'Investissement PER'!AK383+'Investissement PER'!AH383+'Investissement PER'!BF383+'Investissement PER'!BI383+'Investissement PER'!BL383+'Investissement PER'!BO383+'Investissement PER'!AE383</f>
        <v>0</v>
      </c>
      <c r="J380" s="269">
        <f t="shared" si="19"/>
        <v>0</v>
      </c>
      <c r="L380" s="267">
        <f t="shared" si="20"/>
        <v>0</v>
      </c>
      <c r="M380" s="57" t="str">
        <f>IF(AND(D380&lt;&gt;'Investissement PEE'!Z383,Synthèse!H380&lt;&gt;'Investissement PEE'!AA383),"Les montants répartis ne correspondent pas aux montants de prime de partage de la valeur et d'abondement dans l'onglet 'Investissement PEE'",IF(D380&lt;&gt;'Investissement PEE'!Z383,"Le montant réparti en prime de partage de la valeur ne correspond pas au montant total de PPV indiqué dans l'onglet 'Investissement PEE'",IF(H380&lt;&gt;'Investissement PEE'!AA383,"Le montant réparti ne correspond pas au montant total d'abondement indiqué dans l'onglet 'PEE'","")))</f>
        <v/>
      </c>
      <c r="N380" s="90" t="str">
        <f>IF(AND(E380&lt;&gt;'Investissement PER'!Z383,Synthèse!I380&lt;&gt;'Investissement PER'!AA383),"Les montants répartis ne correspondent pas aux montants de prime de partage de la valeur et d'abondement dans l'onglet 'Investissement PER'",IF(E380&lt;&gt;'Investissement PER'!Z383,"Le montant réparti en prime de partage de la valeur ne correspond pas au montant total de PPV indiqué dans l'onglet 'Investissement PER'",IF(I380&lt;&gt;'Investissement PER'!AA383,"Le montant réparti ne correspond pas au montant total d'abondement indiqué dans l'onglet 'Investissement PER’","")))</f>
        <v/>
      </c>
    </row>
    <row r="381" spans="1:14" x14ac:dyDescent="0.25">
      <c r="A381" s="58">
        <f>'Investissement PEE'!D384</f>
        <v>0</v>
      </c>
      <c r="B381" s="28">
        <f>'Investissement PEE'!F384</f>
        <v>0</v>
      </c>
      <c r="C381" s="48">
        <f>'Investissement PEE'!H384</f>
        <v>0</v>
      </c>
      <c r="D381" s="56">
        <f>SUM('Investissement PEE'!AD384+'Investissement PEE'!AG384+'Investissement PEE'!AJ384+'Investissement PEE'!AM384+'Investissement PEE'!AP384+'Investissement PEE'!AS384+'Investissement PEE'!AV384+'Investissement PEE'!AY384+'Investissement PEE'!BB384+'Investissement PEE'!BE384+'Investissement PEE'!BH384+'Investissement PEE'!BK384)</f>
        <v>0</v>
      </c>
      <c r="E381" s="49">
        <f>SUM('Investissement PER'!AG384+'Investissement PER'!AJ384+'Investissement PER'!AM384+'Investissement PER'!AP385+'Investissement PER'!AS384+'Investissement PER'!AV384+'Investissement PER'!AY384+'Investissement PER'!BB384+'Investissement PER'!BE384+'Investissement PER'!BH384+'Investissement PER'!BK384+'Investissement PER'!BN384+'Investissement PER'!AD384)</f>
        <v>0</v>
      </c>
      <c r="F381" s="271">
        <f t="shared" si="18"/>
        <v>0</v>
      </c>
      <c r="H381" s="47">
        <f>'Investissement PEE'!AE384+'Investissement PEE'!AH384+'Investissement PEE'!AK384+'Investissement PEE'!AN384+'Investissement PEE'!AQ384+'Investissement PEE'!AT384+'Investissement PEE'!AW384+'Investissement PEE'!AZ384+'Investissement PEE'!BC384+'Investissement PEE'!BF384+'Investissement PEE'!BI384+'Investissement PEE'!BL384</f>
        <v>0</v>
      </c>
      <c r="I381" s="50">
        <f>'Investissement PER'!BC384+'Investissement PER'!AZ384+'Investissement PER'!AW384+'Investissement PER'!AT384+'Investissement PER'!AQ385+'Investissement PER'!AN384+'Investissement PER'!AK384+'Investissement PER'!AH384+'Investissement PER'!BF384+'Investissement PER'!BI384+'Investissement PER'!BL384+'Investissement PER'!BO384+'Investissement PER'!AE384</f>
        <v>0</v>
      </c>
      <c r="J381" s="269">
        <f t="shared" si="19"/>
        <v>0</v>
      </c>
      <c r="L381" s="267">
        <f t="shared" si="20"/>
        <v>0</v>
      </c>
      <c r="M381" s="57" t="str">
        <f>IF(AND(D381&lt;&gt;'Investissement PEE'!Z384,Synthèse!H381&lt;&gt;'Investissement PEE'!AA384),"Les montants répartis ne correspondent pas aux montants de prime de partage de la valeur et d'abondement dans l'onglet 'Investissement PEE'",IF(D381&lt;&gt;'Investissement PEE'!Z384,"Le montant réparti en prime de partage de la valeur ne correspond pas au montant total de PPV indiqué dans l'onglet 'Investissement PEE'",IF(H381&lt;&gt;'Investissement PEE'!AA384,"Le montant réparti ne correspond pas au montant total d'abondement indiqué dans l'onglet 'PEE'","")))</f>
        <v/>
      </c>
      <c r="N381" s="90" t="str">
        <f>IF(AND(E381&lt;&gt;'Investissement PER'!Z384,Synthèse!I381&lt;&gt;'Investissement PER'!AA384),"Les montants répartis ne correspondent pas aux montants de prime de partage de la valeur et d'abondement dans l'onglet 'Investissement PER'",IF(E381&lt;&gt;'Investissement PER'!Z384,"Le montant réparti en prime de partage de la valeur ne correspond pas au montant total de PPV indiqué dans l'onglet 'Investissement PER'",IF(I381&lt;&gt;'Investissement PER'!AA384,"Le montant réparti ne correspond pas au montant total d'abondement indiqué dans l'onglet 'Investissement PER’","")))</f>
        <v/>
      </c>
    </row>
    <row r="382" spans="1:14" x14ac:dyDescent="0.25">
      <c r="A382" s="58">
        <f>'Investissement PEE'!D385</f>
        <v>0</v>
      </c>
      <c r="B382" s="28">
        <f>'Investissement PEE'!F385</f>
        <v>0</v>
      </c>
      <c r="C382" s="48">
        <f>'Investissement PEE'!H385</f>
        <v>0</v>
      </c>
      <c r="D382" s="56">
        <f>SUM('Investissement PEE'!AD385+'Investissement PEE'!AG385+'Investissement PEE'!AJ385+'Investissement PEE'!AM385+'Investissement PEE'!AP385+'Investissement PEE'!AS385+'Investissement PEE'!AV385+'Investissement PEE'!AY385+'Investissement PEE'!BB385+'Investissement PEE'!BE385+'Investissement PEE'!BH385+'Investissement PEE'!BK385)</f>
        <v>0</v>
      </c>
      <c r="E382" s="49">
        <f>SUM('Investissement PER'!AG385+'Investissement PER'!AJ385+'Investissement PER'!AM385+'Investissement PER'!AP386+'Investissement PER'!AS385+'Investissement PER'!AV385+'Investissement PER'!AY385+'Investissement PER'!BB385+'Investissement PER'!BE385+'Investissement PER'!BH385+'Investissement PER'!BK385+'Investissement PER'!BN385+'Investissement PER'!AD385)</f>
        <v>0</v>
      </c>
      <c r="F382" s="271">
        <f t="shared" si="18"/>
        <v>0</v>
      </c>
      <c r="H382" s="47">
        <f>'Investissement PEE'!AE385+'Investissement PEE'!AH385+'Investissement PEE'!AK385+'Investissement PEE'!AN385+'Investissement PEE'!AQ385+'Investissement PEE'!AT385+'Investissement PEE'!AW385+'Investissement PEE'!AZ385+'Investissement PEE'!BC385+'Investissement PEE'!BF385+'Investissement PEE'!BI385+'Investissement PEE'!BL385</f>
        <v>0</v>
      </c>
      <c r="I382" s="50">
        <f>'Investissement PER'!BC385+'Investissement PER'!AZ385+'Investissement PER'!AW385+'Investissement PER'!AT385+'Investissement PER'!AQ386+'Investissement PER'!AN385+'Investissement PER'!AK385+'Investissement PER'!AH385+'Investissement PER'!BF385+'Investissement PER'!BI385+'Investissement PER'!BL385+'Investissement PER'!BO385+'Investissement PER'!AE385</f>
        <v>0</v>
      </c>
      <c r="J382" s="269">
        <f t="shared" si="19"/>
        <v>0</v>
      </c>
      <c r="L382" s="267">
        <f t="shared" si="20"/>
        <v>0</v>
      </c>
      <c r="M382" s="57" t="str">
        <f>IF(AND(D382&lt;&gt;'Investissement PEE'!Z385,Synthèse!H382&lt;&gt;'Investissement PEE'!AA385),"Les montants répartis ne correspondent pas aux montants de prime de partage de la valeur et d'abondement dans l'onglet 'Investissement PEE'",IF(D382&lt;&gt;'Investissement PEE'!Z385,"Le montant réparti en prime de partage de la valeur ne correspond pas au montant total de PPV indiqué dans l'onglet 'Investissement PEE'",IF(H382&lt;&gt;'Investissement PEE'!AA385,"Le montant réparti ne correspond pas au montant total d'abondement indiqué dans l'onglet 'PEE'","")))</f>
        <v/>
      </c>
      <c r="N382" s="90" t="str">
        <f>IF(AND(E382&lt;&gt;'Investissement PER'!Z385,Synthèse!I382&lt;&gt;'Investissement PER'!AA385),"Les montants répartis ne correspondent pas aux montants de prime de partage de la valeur et d'abondement dans l'onglet 'Investissement PER'",IF(E382&lt;&gt;'Investissement PER'!Z385,"Le montant réparti en prime de partage de la valeur ne correspond pas au montant total de PPV indiqué dans l'onglet 'Investissement PER'",IF(I382&lt;&gt;'Investissement PER'!AA385,"Le montant réparti ne correspond pas au montant total d'abondement indiqué dans l'onglet 'Investissement PER’","")))</f>
        <v/>
      </c>
    </row>
    <row r="383" spans="1:14" x14ac:dyDescent="0.25">
      <c r="A383" s="58">
        <f>'Investissement PEE'!D386</f>
        <v>0</v>
      </c>
      <c r="B383" s="28">
        <f>'Investissement PEE'!F386</f>
        <v>0</v>
      </c>
      <c r="C383" s="48">
        <f>'Investissement PEE'!H386</f>
        <v>0</v>
      </c>
      <c r="D383" s="56">
        <f>SUM('Investissement PEE'!AD386+'Investissement PEE'!AG386+'Investissement PEE'!AJ386+'Investissement PEE'!AM386+'Investissement PEE'!AP386+'Investissement PEE'!AS386+'Investissement PEE'!AV386+'Investissement PEE'!AY386+'Investissement PEE'!BB386+'Investissement PEE'!BE386+'Investissement PEE'!BH386+'Investissement PEE'!BK386)</f>
        <v>0</v>
      </c>
      <c r="E383" s="49">
        <f>SUM('Investissement PER'!AG386+'Investissement PER'!AJ386+'Investissement PER'!AM386+'Investissement PER'!AP387+'Investissement PER'!AS386+'Investissement PER'!AV386+'Investissement PER'!AY386+'Investissement PER'!BB386+'Investissement PER'!BE386+'Investissement PER'!BH386+'Investissement PER'!BK386+'Investissement PER'!BN386+'Investissement PER'!AD386)</f>
        <v>0</v>
      </c>
      <c r="F383" s="271">
        <f t="shared" si="18"/>
        <v>0</v>
      </c>
      <c r="H383" s="47">
        <f>'Investissement PEE'!AE386+'Investissement PEE'!AH386+'Investissement PEE'!AK386+'Investissement PEE'!AN386+'Investissement PEE'!AQ386+'Investissement PEE'!AT386+'Investissement PEE'!AW386+'Investissement PEE'!AZ386+'Investissement PEE'!BC386+'Investissement PEE'!BF386+'Investissement PEE'!BI386+'Investissement PEE'!BL386</f>
        <v>0</v>
      </c>
      <c r="I383" s="50">
        <f>'Investissement PER'!BC386+'Investissement PER'!AZ386+'Investissement PER'!AW386+'Investissement PER'!AT386+'Investissement PER'!AQ387+'Investissement PER'!AN386+'Investissement PER'!AK386+'Investissement PER'!AH386+'Investissement PER'!BF386+'Investissement PER'!BI386+'Investissement PER'!BL386+'Investissement PER'!BO386+'Investissement PER'!AE386</f>
        <v>0</v>
      </c>
      <c r="J383" s="269">
        <f t="shared" si="19"/>
        <v>0</v>
      </c>
      <c r="L383" s="267">
        <f t="shared" si="20"/>
        <v>0</v>
      </c>
      <c r="M383" s="57" t="str">
        <f>IF(AND(D383&lt;&gt;'Investissement PEE'!Z386,Synthèse!H383&lt;&gt;'Investissement PEE'!AA386),"Les montants répartis ne correspondent pas aux montants de prime de partage de la valeur et d'abondement dans l'onglet 'Investissement PEE'",IF(D383&lt;&gt;'Investissement PEE'!Z386,"Le montant réparti en prime de partage de la valeur ne correspond pas au montant total de PPV indiqué dans l'onglet 'Investissement PEE'",IF(H383&lt;&gt;'Investissement PEE'!AA386,"Le montant réparti ne correspond pas au montant total d'abondement indiqué dans l'onglet 'PEE'","")))</f>
        <v/>
      </c>
      <c r="N383" s="90" t="str">
        <f>IF(AND(E383&lt;&gt;'Investissement PER'!Z386,Synthèse!I383&lt;&gt;'Investissement PER'!AA386),"Les montants répartis ne correspondent pas aux montants de prime de partage de la valeur et d'abondement dans l'onglet 'Investissement PER'",IF(E383&lt;&gt;'Investissement PER'!Z386,"Le montant réparti en prime de partage de la valeur ne correspond pas au montant total de PPV indiqué dans l'onglet 'Investissement PER'",IF(I383&lt;&gt;'Investissement PER'!AA386,"Le montant réparti ne correspond pas au montant total d'abondement indiqué dans l'onglet 'Investissement PER’","")))</f>
        <v/>
      </c>
    </row>
    <row r="384" spans="1:14" x14ac:dyDescent="0.25">
      <c r="A384" s="58">
        <f>'Investissement PEE'!D387</f>
        <v>0</v>
      </c>
      <c r="B384" s="28">
        <f>'Investissement PEE'!F387</f>
        <v>0</v>
      </c>
      <c r="C384" s="48">
        <f>'Investissement PEE'!H387</f>
        <v>0</v>
      </c>
      <c r="D384" s="56">
        <f>SUM('Investissement PEE'!AD387+'Investissement PEE'!AG387+'Investissement PEE'!AJ387+'Investissement PEE'!AM387+'Investissement PEE'!AP387+'Investissement PEE'!AS387+'Investissement PEE'!AV387+'Investissement PEE'!AY387+'Investissement PEE'!BB387+'Investissement PEE'!BE387+'Investissement PEE'!BH387+'Investissement PEE'!BK387)</f>
        <v>0</v>
      </c>
      <c r="E384" s="49">
        <f>SUM('Investissement PER'!AG387+'Investissement PER'!AJ387+'Investissement PER'!AM387+'Investissement PER'!AP388+'Investissement PER'!AS387+'Investissement PER'!AV387+'Investissement PER'!AY387+'Investissement PER'!BB387+'Investissement PER'!BE387+'Investissement PER'!BH387+'Investissement PER'!BK387+'Investissement PER'!BN387+'Investissement PER'!AD387)</f>
        <v>0</v>
      </c>
      <c r="F384" s="271">
        <f t="shared" si="18"/>
        <v>0</v>
      </c>
      <c r="H384" s="47">
        <f>'Investissement PEE'!AE387+'Investissement PEE'!AH387+'Investissement PEE'!AK387+'Investissement PEE'!AN387+'Investissement PEE'!AQ387+'Investissement PEE'!AT387+'Investissement PEE'!AW387+'Investissement PEE'!AZ387+'Investissement PEE'!BC387+'Investissement PEE'!BF387+'Investissement PEE'!BI387+'Investissement PEE'!BL387</f>
        <v>0</v>
      </c>
      <c r="I384" s="50">
        <f>'Investissement PER'!BC387+'Investissement PER'!AZ387+'Investissement PER'!AW387+'Investissement PER'!AT387+'Investissement PER'!AQ388+'Investissement PER'!AN387+'Investissement PER'!AK387+'Investissement PER'!AH387+'Investissement PER'!BF387+'Investissement PER'!BI387+'Investissement PER'!BL387+'Investissement PER'!BO387+'Investissement PER'!AE387</f>
        <v>0</v>
      </c>
      <c r="J384" s="269">
        <f t="shared" si="19"/>
        <v>0</v>
      </c>
      <c r="L384" s="267">
        <f t="shared" si="20"/>
        <v>0</v>
      </c>
      <c r="M384" s="57" t="str">
        <f>IF(AND(D384&lt;&gt;'Investissement PEE'!Z387,Synthèse!H384&lt;&gt;'Investissement PEE'!AA387),"Les montants répartis ne correspondent pas aux montants de prime de partage de la valeur et d'abondement dans l'onglet 'Investissement PEE'",IF(D384&lt;&gt;'Investissement PEE'!Z387,"Le montant réparti en prime de partage de la valeur ne correspond pas au montant total de PPV indiqué dans l'onglet 'Investissement PEE'",IF(H384&lt;&gt;'Investissement PEE'!AA387,"Le montant réparti ne correspond pas au montant total d'abondement indiqué dans l'onglet 'PEE'","")))</f>
        <v/>
      </c>
      <c r="N384" s="90" t="str">
        <f>IF(AND(E384&lt;&gt;'Investissement PER'!Z387,Synthèse!I384&lt;&gt;'Investissement PER'!AA387),"Les montants répartis ne correspondent pas aux montants de prime de partage de la valeur et d'abondement dans l'onglet 'Investissement PER'",IF(E384&lt;&gt;'Investissement PER'!Z387,"Le montant réparti en prime de partage de la valeur ne correspond pas au montant total de PPV indiqué dans l'onglet 'Investissement PER'",IF(I384&lt;&gt;'Investissement PER'!AA387,"Le montant réparti ne correspond pas au montant total d'abondement indiqué dans l'onglet 'Investissement PER’","")))</f>
        <v/>
      </c>
    </row>
    <row r="385" spans="1:14" x14ac:dyDescent="0.25">
      <c r="A385" s="58">
        <f>'Investissement PEE'!D388</f>
        <v>0</v>
      </c>
      <c r="B385" s="28">
        <f>'Investissement PEE'!F388</f>
        <v>0</v>
      </c>
      <c r="C385" s="48">
        <f>'Investissement PEE'!H388</f>
        <v>0</v>
      </c>
      <c r="D385" s="56">
        <f>SUM('Investissement PEE'!AD388+'Investissement PEE'!AG388+'Investissement PEE'!AJ388+'Investissement PEE'!AM388+'Investissement PEE'!AP388+'Investissement PEE'!AS388+'Investissement PEE'!AV388+'Investissement PEE'!AY388+'Investissement PEE'!BB388+'Investissement PEE'!BE388+'Investissement PEE'!BH388+'Investissement PEE'!BK388)</f>
        <v>0</v>
      </c>
      <c r="E385" s="49">
        <f>SUM('Investissement PER'!AG388+'Investissement PER'!AJ388+'Investissement PER'!AM388+'Investissement PER'!AP389+'Investissement PER'!AS388+'Investissement PER'!AV388+'Investissement PER'!AY388+'Investissement PER'!BB388+'Investissement PER'!BE388+'Investissement PER'!BH388+'Investissement PER'!BK388+'Investissement PER'!BN388+'Investissement PER'!AD388)</f>
        <v>0</v>
      </c>
      <c r="F385" s="271">
        <f t="shared" si="18"/>
        <v>0</v>
      </c>
      <c r="H385" s="47">
        <f>'Investissement PEE'!AE388+'Investissement PEE'!AH388+'Investissement PEE'!AK388+'Investissement PEE'!AN388+'Investissement PEE'!AQ388+'Investissement PEE'!AT388+'Investissement PEE'!AW388+'Investissement PEE'!AZ388+'Investissement PEE'!BC388+'Investissement PEE'!BF388+'Investissement PEE'!BI388+'Investissement PEE'!BL388</f>
        <v>0</v>
      </c>
      <c r="I385" s="50">
        <f>'Investissement PER'!BC388+'Investissement PER'!AZ388+'Investissement PER'!AW388+'Investissement PER'!AT388+'Investissement PER'!AQ389+'Investissement PER'!AN388+'Investissement PER'!AK388+'Investissement PER'!AH388+'Investissement PER'!BF388+'Investissement PER'!BI388+'Investissement PER'!BL388+'Investissement PER'!BO388+'Investissement PER'!AE388</f>
        <v>0</v>
      </c>
      <c r="J385" s="269">
        <f t="shared" si="19"/>
        <v>0</v>
      </c>
      <c r="L385" s="267">
        <f t="shared" si="20"/>
        <v>0</v>
      </c>
      <c r="M385" s="57" t="str">
        <f>IF(AND(D385&lt;&gt;'Investissement PEE'!Z388,Synthèse!H385&lt;&gt;'Investissement PEE'!AA388),"Les montants répartis ne correspondent pas aux montants de prime de partage de la valeur et d'abondement dans l'onglet 'Investissement PEE'",IF(D385&lt;&gt;'Investissement PEE'!Z388,"Le montant réparti en prime de partage de la valeur ne correspond pas au montant total de PPV indiqué dans l'onglet 'Investissement PEE'",IF(H385&lt;&gt;'Investissement PEE'!AA388,"Le montant réparti ne correspond pas au montant total d'abondement indiqué dans l'onglet 'PEE'","")))</f>
        <v/>
      </c>
      <c r="N385" s="90" t="str">
        <f>IF(AND(E385&lt;&gt;'Investissement PER'!Z388,Synthèse!I385&lt;&gt;'Investissement PER'!AA388),"Les montants répartis ne correspondent pas aux montants de prime de partage de la valeur et d'abondement dans l'onglet 'Investissement PER'",IF(E385&lt;&gt;'Investissement PER'!Z388,"Le montant réparti en prime de partage de la valeur ne correspond pas au montant total de PPV indiqué dans l'onglet 'Investissement PER'",IF(I385&lt;&gt;'Investissement PER'!AA388,"Le montant réparti ne correspond pas au montant total d'abondement indiqué dans l'onglet 'Investissement PER’","")))</f>
        <v/>
      </c>
    </row>
    <row r="386" spans="1:14" x14ac:dyDescent="0.25">
      <c r="A386" s="58">
        <f>'Investissement PEE'!D389</f>
        <v>0</v>
      </c>
      <c r="B386" s="28">
        <f>'Investissement PEE'!F389</f>
        <v>0</v>
      </c>
      <c r="C386" s="48">
        <f>'Investissement PEE'!H389</f>
        <v>0</v>
      </c>
      <c r="D386" s="56">
        <f>SUM('Investissement PEE'!AD389+'Investissement PEE'!AG389+'Investissement PEE'!AJ389+'Investissement PEE'!AM389+'Investissement PEE'!AP389+'Investissement PEE'!AS389+'Investissement PEE'!AV389+'Investissement PEE'!AY389+'Investissement PEE'!BB389+'Investissement PEE'!BE389+'Investissement PEE'!BH389+'Investissement PEE'!BK389)</f>
        <v>0</v>
      </c>
      <c r="E386" s="49">
        <f>SUM('Investissement PER'!AG389+'Investissement PER'!AJ389+'Investissement PER'!AM389+'Investissement PER'!AP390+'Investissement PER'!AS389+'Investissement PER'!AV389+'Investissement PER'!AY389+'Investissement PER'!BB389+'Investissement PER'!BE389+'Investissement PER'!BH389+'Investissement PER'!BK389+'Investissement PER'!BN389+'Investissement PER'!AD389)</f>
        <v>0</v>
      </c>
      <c r="F386" s="271">
        <f t="shared" si="18"/>
        <v>0</v>
      </c>
      <c r="H386" s="47">
        <f>'Investissement PEE'!AE389+'Investissement PEE'!AH389+'Investissement PEE'!AK389+'Investissement PEE'!AN389+'Investissement PEE'!AQ389+'Investissement PEE'!AT389+'Investissement PEE'!AW389+'Investissement PEE'!AZ389+'Investissement PEE'!BC389+'Investissement PEE'!BF389+'Investissement PEE'!BI389+'Investissement PEE'!BL389</f>
        <v>0</v>
      </c>
      <c r="I386" s="50">
        <f>'Investissement PER'!BC389+'Investissement PER'!AZ389+'Investissement PER'!AW389+'Investissement PER'!AT389+'Investissement PER'!AQ390+'Investissement PER'!AN389+'Investissement PER'!AK389+'Investissement PER'!AH389+'Investissement PER'!BF389+'Investissement PER'!BI389+'Investissement PER'!BL389+'Investissement PER'!BO389+'Investissement PER'!AE389</f>
        <v>0</v>
      </c>
      <c r="J386" s="269">
        <f t="shared" si="19"/>
        <v>0</v>
      </c>
      <c r="L386" s="267">
        <f t="shared" si="20"/>
        <v>0</v>
      </c>
      <c r="M386" s="57" t="str">
        <f>IF(AND(D386&lt;&gt;'Investissement PEE'!Z389,Synthèse!H386&lt;&gt;'Investissement PEE'!AA389),"Les montants répartis ne correspondent pas aux montants de prime de partage de la valeur et d'abondement dans l'onglet 'Investissement PEE'",IF(D386&lt;&gt;'Investissement PEE'!Z389,"Le montant réparti en prime de partage de la valeur ne correspond pas au montant total de PPV indiqué dans l'onglet 'Investissement PEE'",IF(H386&lt;&gt;'Investissement PEE'!AA389,"Le montant réparti ne correspond pas au montant total d'abondement indiqué dans l'onglet 'PEE'","")))</f>
        <v/>
      </c>
      <c r="N386" s="90" t="str">
        <f>IF(AND(E386&lt;&gt;'Investissement PER'!Z389,Synthèse!I386&lt;&gt;'Investissement PER'!AA389),"Les montants répartis ne correspondent pas aux montants de prime de partage de la valeur et d'abondement dans l'onglet 'Investissement PER'",IF(E386&lt;&gt;'Investissement PER'!Z389,"Le montant réparti en prime de partage de la valeur ne correspond pas au montant total de PPV indiqué dans l'onglet 'Investissement PER'",IF(I386&lt;&gt;'Investissement PER'!AA389,"Le montant réparti ne correspond pas au montant total d'abondement indiqué dans l'onglet 'Investissement PER’","")))</f>
        <v/>
      </c>
    </row>
    <row r="387" spans="1:14" x14ac:dyDescent="0.25">
      <c r="A387" s="58">
        <f>'Investissement PEE'!D390</f>
        <v>0</v>
      </c>
      <c r="B387" s="28">
        <f>'Investissement PEE'!F390</f>
        <v>0</v>
      </c>
      <c r="C387" s="48">
        <f>'Investissement PEE'!H390</f>
        <v>0</v>
      </c>
      <c r="D387" s="56">
        <f>SUM('Investissement PEE'!AD390+'Investissement PEE'!AG390+'Investissement PEE'!AJ390+'Investissement PEE'!AM390+'Investissement PEE'!AP390+'Investissement PEE'!AS390+'Investissement PEE'!AV390+'Investissement PEE'!AY390+'Investissement PEE'!BB390+'Investissement PEE'!BE390+'Investissement PEE'!BH390+'Investissement PEE'!BK390)</f>
        <v>0</v>
      </c>
      <c r="E387" s="49">
        <f>SUM('Investissement PER'!AG390+'Investissement PER'!AJ390+'Investissement PER'!AM390+'Investissement PER'!AP391+'Investissement PER'!AS390+'Investissement PER'!AV390+'Investissement PER'!AY390+'Investissement PER'!BB390+'Investissement PER'!BE390+'Investissement PER'!BH390+'Investissement PER'!BK390+'Investissement PER'!BN390+'Investissement PER'!AD390)</f>
        <v>0</v>
      </c>
      <c r="F387" s="271">
        <f t="shared" si="18"/>
        <v>0</v>
      </c>
      <c r="H387" s="47">
        <f>'Investissement PEE'!AE390+'Investissement PEE'!AH390+'Investissement PEE'!AK390+'Investissement PEE'!AN390+'Investissement PEE'!AQ390+'Investissement PEE'!AT390+'Investissement PEE'!AW390+'Investissement PEE'!AZ390+'Investissement PEE'!BC390+'Investissement PEE'!BF390+'Investissement PEE'!BI390+'Investissement PEE'!BL390</f>
        <v>0</v>
      </c>
      <c r="I387" s="50">
        <f>'Investissement PER'!BC390+'Investissement PER'!AZ390+'Investissement PER'!AW390+'Investissement PER'!AT390+'Investissement PER'!AQ391+'Investissement PER'!AN390+'Investissement PER'!AK390+'Investissement PER'!AH390+'Investissement PER'!BF390+'Investissement PER'!BI390+'Investissement PER'!BL390+'Investissement PER'!BO390+'Investissement PER'!AE390</f>
        <v>0</v>
      </c>
      <c r="J387" s="269">
        <f t="shared" si="19"/>
        <v>0</v>
      </c>
      <c r="L387" s="267">
        <f t="shared" si="20"/>
        <v>0</v>
      </c>
      <c r="M387" s="57" t="str">
        <f>IF(AND(D387&lt;&gt;'Investissement PEE'!Z390,Synthèse!H387&lt;&gt;'Investissement PEE'!AA390),"Les montants répartis ne correspondent pas aux montants de prime de partage de la valeur et d'abondement dans l'onglet 'Investissement PEE'",IF(D387&lt;&gt;'Investissement PEE'!Z390,"Le montant réparti en prime de partage de la valeur ne correspond pas au montant total de PPV indiqué dans l'onglet 'Investissement PEE'",IF(H387&lt;&gt;'Investissement PEE'!AA390,"Le montant réparti ne correspond pas au montant total d'abondement indiqué dans l'onglet 'PEE'","")))</f>
        <v/>
      </c>
      <c r="N387" s="90" t="str">
        <f>IF(AND(E387&lt;&gt;'Investissement PER'!Z390,Synthèse!I387&lt;&gt;'Investissement PER'!AA390),"Les montants répartis ne correspondent pas aux montants de prime de partage de la valeur et d'abondement dans l'onglet 'Investissement PER'",IF(E387&lt;&gt;'Investissement PER'!Z390,"Le montant réparti en prime de partage de la valeur ne correspond pas au montant total de PPV indiqué dans l'onglet 'Investissement PER'",IF(I387&lt;&gt;'Investissement PER'!AA390,"Le montant réparti ne correspond pas au montant total d'abondement indiqué dans l'onglet 'Investissement PER’","")))</f>
        <v/>
      </c>
    </row>
    <row r="388" spans="1:14" x14ac:dyDescent="0.25">
      <c r="A388" s="58">
        <f>'Investissement PEE'!D391</f>
        <v>0</v>
      </c>
      <c r="B388" s="28">
        <f>'Investissement PEE'!F391</f>
        <v>0</v>
      </c>
      <c r="C388" s="48">
        <f>'Investissement PEE'!H391</f>
        <v>0</v>
      </c>
      <c r="D388" s="56">
        <f>SUM('Investissement PEE'!AD391+'Investissement PEE'!AG391+'Investissement PEE'!AJ391+'Investissement PEE'!AM391+'Investissement PEE'!AP391+'Investissement PEE'!AS391+'Investissement PEE'!AV391+'Investissement PEE'!AY391+'Investissement PEE'!BB391+'Investissement PEE'!BE391+'Investissement PEE'!BH391+'Investissement PEE'!BK391)</f>
        <v>0</v>
      </c>
      <c r="E388" s="49">
        <f>SUM('Investissement PER'!AG391+'Investissement PER'!AJ391+'Investissement PER'!AM391+'Investissement PER'!AP392+'Investissement PER'!AS391+'Investissement PER'!AV391+'Investissement PER'!AY391+'Investissement PER'!BB391+'Investissement PER'!BE391+'Investissement PER'!BH391+'Investissement PER'!BK391+'Investissement PER'!BN391+'Investissement PER'!AD391)</f>
        <v>0</v>
      </c>
      <c r="F388" s="271">
        <f t="shared" si="18"/>
        <v>0</v>
      </c>
      <c r="H388" s="47">
        <f>'Investissement PEE'!AE391+'Investissement PEE'!AH391+'Investissement PEE'!AK391+'Investissement PEE'!AN391+'Investissement PEE'!AQ391+'Investissement PEE'!AT391+'Investissement PEE'!AW391+'Investissement PEE'!AZ391+'Investissement PEE'!BC391+'Investissement PEE'!BF391+'Investissement PEE'!BI391+'Investissement PEE'!BL391</f>
        <v>0</v>
      </c>
      <c r="I388" s="50">
        <f>'Investissement PER'!BC391+'Investissement PER'!AZ391+'Investissement PER'!AW391+'Investissement PER'!AT391+'Investissement PER'!AQ392+'Investissement PER'!AN391+'Investissement PER'!AK391+'Investissement PER'!AH391+'Investissement PER'!BF391+'Investissement PER'!BI391+'Investissement PER'!BL391+'Investissement PER'!BO391+'Investissement PER'!AE391</f>
        <v>0</v>
      </c>
      <c r="J388" s="269">
        <f t="shared" si="19"/>
        <v>0</v>
      </c>
      <c r="L388" s="267">
        <f t="shared" si="20"/>
        <v>0</v>
      </c>
      <c r="M388" s="57" t="str">
        <f>IF(AND(D388&lt;&gt;'Investissement PEE'!Z391,Synthèse!H388&lt;&gt;'Investissement PEE'!AA391),"Les montants répartis ne correspondent pas aux montants de prime de partage de la valeur et d'abondement dans l'onglet 'Investissement PEE'",IF(D388&lt;&gt;'Investissement PEE'!Z391,"Le montant réparti en prime de partage de la valeur ne correspond pas au montant total de PPV indiqué dans l'onglet 'Investissement PEE'",IF(H388&lt;&gt;'Investissement PEE'!AA391,"Le montant réparti ne correspond pas au montant total d'abondement indiqué dans l'onglet 'PEE'","")))</f>
        <v/>
      </c>
      <c r="N388" s="90" t="str">
        <f>IF(AND(E388&lt;&gt;'Investissement PER'!Z391,Synthèse!I388&lt;&gt;'Investissement PER'!AA391),"Les montants répartis ne correspondent pas aux montants de prime de partage de la valeur et d'abondement dans l'onglet 'Investissement PER'",IF(E388&lt;&gt;'Investissement PER'!Z391,"Le montant réparti en prime de partage de la valeur ne correspond pas au montant total de PPV indiqué dans l'onglet 'Investissement PER'",IF(I388&lt;&gt;'Investissement PER'!AA391,"Le montant réparti ne correspond pas au montant total d'abondement indiqué dans l'onglet 'Investissement PER’","")))</f>
        <v/>
      </c>
    </row>
    <row r="389" spans="1:14" x14ac:dyDescent="0.25">
      <c r="A389" s="58">
        <f>'Investissement PEE'!D392</f>
        <v>0</v>
      </c>
      <c r="B389" s="28">
        <f>'Investissement PEE'!F392</f>
        <v>0</v>
      </c>
      <c r="C389" s="48">
        <f>'Investissement PEE'!H392</f>
        <v>0</v>
      </c>
      <c r="D389" s="56">
        <f>SUM('Investissement PEE'!AD392+'Investissement PEE'!AG392+'Investissement PEE'!AJ392+'Investissement PEE'!AM392+'Investissement PEE'!AP392+'Investissement PEE'!AS392+'Investissement PEE'!AV392+'Investissement PEE'!AY392+'Investissement PEE'!BB392+'Investissement PEE'!BE392+'Investissement PEE'!BH392+'Investissement PEE'!BK392)</f>
        <v>0</v>
      </c>
      <c r="E389" s="49">
        <f>SUM('Investissement PER'!AG392+'Investissement PER'!AJ392+'Investissement PER'!AM392+'Investissement PER'!AP393+'Investissement PER'!AS392+'Investissement PER'!AV392+'Investissement PER'!AY392+'Investissement PER'!BB392+'Investissement PER'!BE392+'Investissement PER'!BH392+'Investissement PER'!BK392+'Investissement PER'!BN392+'Investissement PER'!AD392)</f>
        <v>0</v>
      </c>
      <c r="F389" s="271">
        <f t="shared" si="18"/>
        <v>0</v>
      </c>
      <c r="H389" s="47">
        <f>'Investissement PEE'!AE392+'Investissement PEE'!AH392+'Investissement PEE'!AK392+'Investissement PEE'!AN392+'Investissement PEE'!AQ392+'Investissement PEE'!AT392+'Investissement PEE'!AW392+'Investissement PEE'!AZ392+'Investissement PEE'!BC392+'Investissement PEE'!BF392+'Investissement PEE'!BI392+'Investissement PEE'!BL392</f>
        <v>0</v>
      </c>
      <c r="I389" s="50">
        <f>'Investissement PER'!BC392+'Investissement PER'!AZ392+'Investissement PER'!AW392+'Investissement PER'!AT392+'Investissement PER'!AQ393+'Investissement PER'!AN392+'Investissement PER'!AK392+'Investissement PER'!AH392+'Investissement PER'!BF392+'Investissement PER'!BI392+'Investissement PER'!BL392+'Investissement PER'!BO392+'Investissement PER'!AE392</f>
        <v>0</v>
      </c>
      <c r="J389" s="269">
        <f t="shared" si="19"/>
        <v>0</v>
      </c>
      <c r="L389" s="267">
        <f t="shared" si="20"/>
        <v>0</v>
      </c>
      <c r="M389" s="57" t="str">
        <f>IF(AND(D389&lt;&gt;'Investissement PEE'!Z392,Synthèse!H389&lt;&gt;'Investissement PEE'!AA392),"Les montants répartis ne correspondent pas aux montants de prime de partage de la valeur et d'abondement dans l'onglet 'Investissement PEE'",IF(D389&lt;&gt;'Investissement PEE'!Z392,"Le montant réparti en prime de partage de la valeur ne correspond pas au montant total de PPV indiqué dans l'onglet 'Investissement PEE'",IF(H389&lt;&gt;'Investissement PEE'!AA392,"Le montant réparti ne correspond pas au montant total d'abondement indiqué dans l'onglet 'PEE'","")))</f>
        <v/>
      </c>
      <c r="N389" s="90" t="str">
        <f>IF(AND(E389&lt;&gt;'Investissement PER'!Z392,Synthèse!I389&lt;&gt;'Investissement PER'!AA392),"Les montants répartis ne correspondent pas aux montants de prime de partage de la valeur et d'abondement dans l'onglet 'Investissement PER'",IF(E389&lt;&gt;'Investissement PER'!Z392,"Le montant réparti en prime de partage de la valeur ne correspond pas au montant total de PPV indiqué dans l'onglet 'Investissement PER'",IF(I389&lt;&gt;'Investissement PER'!AA392,"Le montant réparti ne correspond pas au montant total d'abondement indiqué dans l'onglet 'Investissement PER’","")))</f>
        <v/>
      </c>
    </row>
    <row r="390" spans="1:14" x14ac:dyDescent="0.25">
      <c r="A390" s="58">
        <f>'Investissement PEE'!D393</f>
        <v>0</v>
      </c>
      <c r="B390" s="28">
        <f>'Investissement PEE'!F393</f>
        <v>0</v>
      </c>
      <c r="C390" s="48">
        <f>'Investissement PEE'!H393</f>
        <v>0</v>
      </c>
      <c r="D390" s="56">
        <f>SUM('Investissement PEE'!AD393+'Investissement PEE'!AG393+'Investissement PEE'!AJ393+'Investissement PEE'!AM393+'Investissement PEE'!AP393+'Investissement PEE'!AS393+'Investissement PEE'!AV393+'Investissement PEE'!AY393+'Investissement PEE'!BB393+'Investissement PEE'!BE393+'Investissement PEE'!BH393+'Investissement PEE'!BK393)</f>
        <v>0</v>
      </c>
      <c r="E390" s="49">
        <f>SUM('Investissement PER'!AG393+'Investissement PER'!AJ393+'Investissement PER'!AM393+'Investissement PER'!AP394+'Investissement PER'!AS393+'Investissement PER'!AV393+'Investissement PER'!AY393+'Investissement PER'!BB393+'Investissement PER'!BE393+'Investissement PER'!BH393+'Investissement PER'!BK393+'Investissement PER'!BN393+'Investissement PER'!AD393)</f>
        <v>0</v>
      </c>
      <c r="F390" s="271">
        <f t="shared" si="18"/>
        <v>0</v>
      </c>
      <c r="H390" s="47">
        <f>'Investissement PEE'!AE393+'Investissement PEE'!AH393+'Investissement PEE'!AK393+'Investissement PEE'!AN393+'Investissement PEE'!AQ393+'Investissement PEE'!AT393+'Investissement PEE'!AW393+'Investissement PEE'!AZ393+'Investissement PEE'!BC393+'Investissement PEE'!BF393+'Investissement PEE'!BI393+'Investissement PEE'!BL393</f>
        <v>0</v>
      </c>
      <c r="I390" s="50">
        <f>'Investissement PER'!BC393+'Investissement PER'!AZ393+'Investissement PER'!AW393+'Investissement PER'!AT393+'Investissement PER'!AQ394+'Investissement PER'!AN393+'Investissement PER'!AK393+'Investissement PER'!AH393+'Investissement PER'!BF393+'Investissement PER'!BI393+'Investissement PER'!BL393+'Investissement PER'!BO393+'Investissement PER'!AE393</f>
        <v>0</v>
      </c>
      <c r="J390" s="269">
        <f t="shared" si="19"/>
        <v>0</v>
      </c>
      <c r="L390" s="267">
        <f t="shared" si="20"/>
        <v>0</v>
      </c>
      <c r="M390" s="57" t="str">
        <f>IF(AND(D390&lt;&gt;'Investissement PEE'!Z393,Synthèse!H390&lt;&gt;'Investissement PEE'!AA393),"Les montants répartis ne correspondent pas aux montants de prime de partage de la valeur et d'abondement dans l'onglet 'Investissement PEE'",IF(D390&lt;&gt;'Investissement PEE'!Z393,"Le montant réparti en prime de partage de la valeur ne correspond pas au montant total de PPV indiqué dans l'onglet 'Investissement PEE'",IF(H390&lt;&gt;'Investissement PEE'!AA393,"Le montant réparti ne correspond pas au montant total d'abondement indiqué dans l'onglet 'PEE'","")))</f>
        <v/>
      </c>
      <c r="N390" s="90" t="str">
        <f>IF(AND(E390&lt;&gt;'Investissement PER'!Z393,Synthèse!I390&lt;&gt;'Investissement PER'!AA393),"Les montants répartis ne correspondent pas aux montants de prime de partage de la valeur et d'abondement dans l'onglet 'Investissement PER'",IF(E390&lt;&gt;'Investissement PER'!Z393,"Le montant réparti en prime de partage de la valeur ne correspond pas au montant total de PPV indiqué dans l'onglet 'Investissement PER'",IF(I390&lt;&gt;'Investissement PER'!AA393,"Le montant réparti ne correspond pas au montant total d'abondement indiqué dans l'onglet 'Investissement PER’","")))</f>
        <v/>
      </c>
    </row>
    <row r="391" spans="1:14" x14ac:dyDescent="0.25">
      <c r="A391" s="58">
        <f>'Investissement PEE'!D394</f>
        <v>0</v>
      </c>
      <c r="B391" s="28">
        <f>'Investissement PEE'!F394</f>
        <v>0</v>
      </c>
      <c r="C391" s="48">
        <f>'Investissement PEE'!H394</f>
        <v>0</v>
      </c>
      <c r="D391" s="56">
        <f>SUM('Investissement PEE'!AD394+'Investissement PEE'!AG394+'Investissement PEE'!AJ394+'Investissement PEE'!AM394+'Investissement PEE'!AP394+'Investissement PEE'!AS394+'Investissement PEE'!AV394+'Investissement PEE'!AY394+'Investissement PEE'!BB394+'Investissement PEE'!BE394+'Investissement PEE'!BH394+'Investissement PEE'!BK394)</f>
        <v>0</v>
      </c>
      <c r="E391" s="49">
        <f>SUM('Investissement PER'!AG394+'Investissement PER'!AJ394+'Investissement PER'!AM394+'Investissement PER'!AP395+'Investissement PER'!AS394+'Investissement PER'!AV394+'Investissement PER'!AY394+'Investissement PER'!BB394+'Investissement PER'!BE394+'Investissement PER'!BH394+'Investissement PER'!BK394+'Investissement PER'!BN394+'Investissement PER'!AD394)</f>
        <v>0</v>
      </c>
      <c r="F391" s="271">
        <f t="shared" si="18"/>
        <v>0</v>
      </c>
      <c r="H391" s="47">
        <f>'Investissement PEE'!AE394+'Investissement PEE'!AH394+'Investissement PEE'!AK394+'Investissement PEE'!AN394+'Investissement PEE'!AQ394+'Investissement PEE'!AT394+'Investissement PEE'!AW394+'Investissement PEE'!AZ394+'Investissement PEE'!BC394+'Investissement PEE'!BF394+'Investissement PEE'!BI394+'Investissement PEE'!BL394</f>
        <v>0</v>
      </c>
      <c r="I391" s="50">
        <f>'Investissement PER'!BC394+'Investissement PER'!AZ394+'Investissement PER'!AW394+'Investissement PER'!AT394+'Investissement PER'!AQ395+'Investissement PER'!AN394+'Investissement PER'!AK394+'Investissement PER'!AH394+'Investissement PER'!BF394+'Investissement PER'!BI394+'Investissement PER'!BL394+'Investissement PER'!BO394+'Investissement PER'!AE394</f>
        <v>0</v>
      </c>
      <c r="J391" s="269">
        <f t="shared" si="19"/>
        <v>0</v>
      </c>
      <c r="L391" s="267">
        <f t="shared" si="20"/>
        <v>0</v>
      </c>
      <c r="M391" s="57" t="str">
        <f>IF(AND(D391&lt;&gt;'Investissement PEE'!Z394,Synthèse!H391&lt;&gt;'Investissement PEE'!AA394),"Les montants répartis ne correspondent pas aux montants de prime de partage de la valeur et d'abondement dans l'onglet 'Investissement PEE'",IF(D391&lt;&gt;'Investissement PEE'!Z394,"Le montant réparti en prime de partage de la valeur ne correspond pas au montant total de PPV indiqué dans l'onglet 'Investissement PEE'",IF(H391&lt;&gt;'Investissement PEE'!AA394,"Le montant réparti ne correspond pas au montant total d'abondement indiqué dans l'onglet 'PEE'","")))</f>
        <v/>
      </c>
      <c r="N391" s="90" t="str">
        <f>IF(AND(E391&lt;&gt;'Investissement PER'!Z394,Synthèse!I391&lt;&gt;'Investissement PER'!AA394),"Les montants répartis ne correspondent pas aux montants de prime de partage de la valeur et d'abondement dans l'onglet 'Investissement PER'",IF(E391&lt;&gt;'Investissement PER'!Z394,"Le montant réparti en prime de partage de la valeur ne correspond pas au montant total de PPV indiqué dans l'onglet 'Investissement PER'",IF(I391&lt;&gt;'Investissement PER'!AA394,"Le montant réparti ne correspond pas au montant total d'abondement indiqué dans l'onglet 'Investissement PER’","")))</f>
        <v/>
      </c>
    </row>
    <row r="392" spans="1:14" x14ac:dyDescent="0.25">
      <c r="A392" s="58">
        <f>'Investissement PEE'!D395</f>
        <v>0</v>
      </c>
      <c r="B392" s="28">
        <f>'Investissement PEE'!F395</f>
        <v>0</v>
      </c>
      <c r="C392" s="48">
        <f>'Investissement PEE'!H395</f>
        <v>0</v>
      </c>
      <c r="D392" s="56">
        <f>SUM('Investissement PEE'!AD395+'Investissement PEE'!AG395+'Investissement PEE'!AJ395+'Investissement PEE'!AM395+'Investissement PEE'!AP395+'Investissement PEE'!AS395+'Investissement PEE'!AV395+'Investissement PEE'!AY395+'Investissement PEE'!BB395+'Investissement PEE'!BE395+'Investissement PEE'!BH395+'Investissement PEE'!BK395)</f>
        <v>0</v>
      </c>
      <c r="E392" s="49">
        <f>SUM('Investissement PER'!AG395+'Investissement PER'!AJ395+'Investissement PER'!AM395+'Investissement PER'!AP396+'Investissement PER'!AS395+'Investissement PER'!AV395+'Investissement PER'!AY395+'Investissement PER'!BB395+'Investissement PER'!BE395+'Investissement PER'!BH395+'Investissement PER'!BK395+'Investissement PER'!BN395+'Investissement PER'!AD395)</f>
        <v>0</v>
      </c>
      <c r="F392" s="271">
        <f t="shared" si="18"/>
        <v>0</v>
      </c>
      <c r="H392" s="47">
        <f>'Investissement PEE'!AE395+'Investissement PEE'!AH395+'Investissement PEE'!AK395+'Investissement PEE'!AN395+'Investissement PEE'!AQ395+'Investissement PEE'!AT395+'Investissement PEE'!AW395+'Investissement PEE'!AZ395+'Investissement PEE'!BC395+'Investissement PEE'!BF395+'Investissement PEE'!BI395+'Investissement PEE'!BL395</f>
        <v>0</v>
      </c>
      <c r="I392" s="50">
        <f>'Investissement PER'!BC395+'Investissement PER'!AZ395+'Investissement PER'!AW395+'Investissement PER'!AT395+'Investissement PER'!AQ396+'Investissement PER'!AN395+'Investissement PER'!AK395+'Investissement PER'!AH395+'Investissement PER'!BF395+'Investissement PER'!BI395+'Investissement PER'!BL395+'Investissement PER'!BO395+'Investissement PER'!AE395</f>
        <v>0</v>
      </c>
      <c r="J392" s="269">
        <f t="shared" si="19"/>
        <v>0</v>
      </c>
      <c r="L392" s="267">
        <f t="shared" si="20"/>
        <v>0</v>
      </c>
      <c r="M392" s="57" t="str">
        <f>IF(AND(D392&lt;&gt;'Investissement PEE'!Z395,Synthèse!H392&lt;&gt;'Investissement PEE'!AA395),"Les montants répartis ne correspondent pas aux montants de prime de partage de la valeur et d'abondement dans l'onglet 'Investissement PEE'",IF(D392&lt;&gt;'Investissement PEE'!Z395,"Le montant réparti en prime de partage de la valeur ne correspond pas au montant total de PPV indiqué dans l'onglet 'Investissement PEE'",IF(H392&lt;&gt;'Investissement PEE'!AA395,"Le montant réparti ne correspond pas au montant total d'abondement indiqué dans l'onglet 'PEE'","")))</f>
        <v/>
      </c>
      <c r="N392" s="90" t="str">
        <f>IF(AND(E392&lt;&gt;'Investissement PER'!Z395,Synthèse!I392&lt;&gt;'Investissement PER'!AA395),"Les montants répartis ne correspondent pas aux montants de prime de partage de la valeur et d'abondement dans l'onglet 'Investissement PER'",IF(E392&lt;&gt;'Investissement PER'!Z395,"Le montant réparti en prime de partage de la valeur ne correspond pas au montant total de PPV indiqué dans l'onglet 'Investissement PER'",IF(I392&lt;&gt;'Investissement PER'!AA395,"Le montant réparti ne correspond pas au montant total d'abondement indiqué dans l'onglet 'Investissement PER’","")))</f>
        <v/>
      </c>
    </row>
    <row r="393" spans="1:14" x14ac:dyDescent="0.25">
      <c r="A393" s="58">
        <f>'Investissement PEE'!D396</f>
        <v>0</v>
      </c>
      <c r="B393" s="28">
        <f>'Investissement PEE'!F396</f>
        <v>0</v>
      </c>
      <c r="C393" s="48">
        <f>'Investissement PEE'!H396</f>
        <v>0</v>
      </c>
      <c r="D393" s="56">
        <f>SUM('Investissement PEE'!AD396+'Investissement PEE'!AG396+'Investissement PEE'!AJ396+'Investissement PEE'!AM396+'Investissement PEE'!AP396+'Investissement PEE'!AS396+'Investissement PEE'!AV396+'Investissement PEE'!AY396+'Investissement PEE'!BB396+'Investissement PEE'!BE396+'Investissement PEE'!BH396+'Investissement PEE'!BK396)</f>
        <v>0</v>
      </c>
      <c r="E393" s="49">
        <f>SUM('Investissement PER'!AG396+'Investissement PER'!AJ396+'Investissement PER'!AM396+'Investissement PER'!AP397+'Investissement PER'!AS396+'Investissement PER'!AV396+'Investissement PER'!AY396+'Investissement PER'!BB396+'Investissement PER'!BE396+'Investissement PER'!BH396+'Investissement PER'!BK396+'Investissement PER'!BN396+'Investissement PER'!AD396)</f>
        <v>0</v>
      </c>
      <c r="F393" s="271">
        <f t="shared" si="18"/>
        <v>0</v>
      </c>
      <c r="H393" s="47">
        <f>'Investissement PEE'!AE396+'Investissement PEE'!AH396+'Investissement PEE'!AK396+'Investissement PEE'!AN396+'Investissement PEE'!AQ396+'Investissement PEE'!AT396+'Investissement PEE'!AW396+'Investissement PEE'!AZ396+'Investissement PEE'!BC396+'Investissement PEE'!BF396+'Investissement PEE'!BI396+'Investissement PEE'!BL396</f>
        <v>0</v>
      </c>
      <c r="I393" s="50">
        <f>'Investissement PER'!BC396+'Investissement PER'!AZ396+'Investissement PER'!AW396+'Investissement PER'!AT396+'Investissement PER'!AQ397+'Investissement PER'!AN396+'Investissement PER'!AK396+'Investissement PER'!AH396+'Investissement PER'!BF396+'Investissement PER'!BI396+'Investissement PER'!BL396+'Investissement PER'!BO396+'Investissement PER'!AE396</f>
        <v>0</v>
      </c>
      <c r="J393" s="269">
        <f t="shared" si="19"/>
        <v>0</v>
      </c>
      <c r="L393" s="267">
        <f t="shared" si="20"/>
        <v>0</v>
      </c>
      <c r="M393" s="57" t="str">
        <f>IF(AND(D393&lt;&gt;'Investissement PEE'!Z396,Synthèse!H393&lt;&gt;'Investissement PEE'!AA396),"Les montants répartis ne correspondent pas aux montants de prime de partage de la valeur et d'abondement dans l'onglet 'Investissement PEE'",IF(D393&lt;&gt;'Investissement PEE'!Z396,"Le montant réparti en prime de partage de la valeur ne correspond pas au montant total de PPV indiqué dans l'onglet 'Investissement PEE'",IF(H393&lt;&gt;'Investissement PEE'!AA396,"Le montant réparti ne correspond pas au montant total d'abondement indiqué dans l'onglet 'PEE'","")))</f>
        <v/>
      </c>
      <c r="N393" s="90" t="str">
        <f>IF(AND(E393&lt;&gt;'Investissement PER'!Z396,Synthèse!I393&lt;&gt;'Investissement PER'!AA396),"Les montants répartis ne correspondent pas aux montants de prime de partage de la valeur et d'abondement dans l'onglet 'Investissement PER'",IF(E393&lt;&gt;'Investissement PER'!Z396,"Le montant réparti en prime de partage de la valeur ne correspond pas au montant total de PPV indiqué dans l'onglet 'Investissement PER'",IF(I393&lt;&gt;'Investissement PER'!AA396,"Le montant réparti ne correspond pas au montant total d'abondement indiqué dans l'onglet 'Investissement PER’","")))</f>
        <v/>
      </c>
    </row>
    <row r="394" spans="1:14" x14ac:dyDescent="0.25">
      <c r="A394" s="58">
        <f>'Investissement PEE'!D397</f>
        <v>0</v>
      </c>
      <c r="B394" s="28">
        <f>'Investissement PEE'!F397</f>
        <v>0</v>
      </c>
      <c r="C394" s="48">
        <f>'Investissement PEE'!H397</f>
        <v>0</v>
      </c>
      <c r="D394" s="56">
        <f>SUM('Investissement PEE'!AD397+'Investissement PEE'!AG397+'Investissement PEE'!AJ397+'Investissement PEE'!AM397+'Investissement PEE'!AP397+'Investissement PEE'!AS397+'Investissement PEE'!AV397+'Investissement PEE'!AY397+'Investissement PEE'!BB397+'Investissement PEE'!BE397+'Investissement PEE'!BH397+'Investissement PEE'!BK397)</f>
        <v>0</v>
      </c>
      <c r="E394" s="49">
        <f>SUM('Investissement PER'!AG397+'Investissement PER'!AJ397+'Investissement PER'!AM397+'Investissement PER'!AP398+'Investissement PER'!AS397+'Investissement PER'!AV397+'Investissement PER'!AY397+'Investissement PER'!BB397+'Investissement PER'!BE397+'Investissement PER'!BH397+'Investissement PER'!BK397+'Investissement PER'!BN397+'Investissement PER'!AD397)</f>
        <v>0</v>
      </c>
      <c r="F394" s="271">
        <f t="shared" si="18"/>
        <v>0</v>
      </c>
      <c r="H394" s="47">
        <f>'Investissement PEE'!AE397+'Investissement PEE'!AH397+'Investissement PEE'!AK397+'Investissement PEE'!AN397+'Investissement PEE'!AQ397+'Investissement PEE'!AT397+'Investissement PEE'!AW397+'Investissement PEE'!AZ397+'Investissement PEE'!BC397+'Investissement PEE'!BF397+'Investissement PEE'!BI397+'Investissement PEE'!BL397</f>
        <v>0</v>
      </c>
      <c r="I394" s="50">
        <f>'Investissement PER'!BC397+'Investissement PER'!AZ397+'Investissement PER'!AW397+'Investissement PER'!AT397+'Investissement PER'!AQ398+'Investissement PER'!AN397+'Investissement PER'!AK397+'Investissement PER'!AH397+'Investissement PER'!BF397+'Investissement PER'!BI397+'Investissement PER'!BL397+'Investissement PER'!BO397+'Investissement PER'!AE397</f>
        <v>0</v>
      </c>
      <c r="J394" s="269">
        <f t="shared" si="19"/>
        <v>0</v>
      </c>
      <c r="L394" s="267">
        <f t="shared" si="20"/>
        <v>0</v>
      </c>
      <c r="M394" s="57" t="str">
        <f>IF(AND(D394&lt;&gt;'Investissement PEE'!Z397,Synthèse!H394&lt;&gt;'Investissement PEE'!AA397),"Les montants répartis ne correspondent pas aux montants de prime de partage de la valeur et d'abondement dans l'onglet 'Investissement PEE'",IF(D394&lt;&gt;'Investissement PEE'!Z397,"Le montant réparti en prime de partage de la valeur ne correspond pas au montant total de PPV indiqué dans l'onglet 'Investissement PEE'",IF(H394&lt;&gt;'Investissement PEE'!AA397,"Le montant réparti ne correspond pas au montant total d'abondement indiqué dans l'onglet 'PEE'","")))</f>
        <v/>
      </c>
      <c r="N394" s="90" t="str">
        <f>IF(AND(E394&lt;&gt;'Investissement PER'!Z397,Synthèse!I394&lt;&gt;'Investissement PER'!AA397),"Les montants répartis ne correspondent pas aux montants de prime de partage de la valeur et d'abondement dans l'onglet 'Investissement PER'",IF(E394&lt;&gt;'Investissement PER'!Z397,"Le montant réparti en prime de partage de la valeur ne correspond pas au montant total de PPV indiqué dans l'onglet 'Investissement PER'",IF(I394&lt;&gt;'Investissement PER'!AA397,"Le montant réparti ne correspond pas au montant total d'abondement indiqué dans l'onglet 'Investissement PER’","")))</f>
        <v/>
      </c>
    </row>
    <row r="395" spans="1:14" x14ac:dyDescent="0.25">
      <c r="A395" s="58">
        <f>'Investissement PEE'!D398</f>
        <v>0</v>
      </c>
      <c r="B395" s="28">
        <f>'Investissement PEE'!F398</f>
        <v>0</v>
      </c>
      <c r="C395" s="48">
        <f>'Investissement PEE'!H398</f>
        <v>0</v>
      </c>
      <c r="D395" s="56">
        <f>SUM('Investissement PEE'!AD398+'Investissement PEE'!AG398+'Investissement PEE'!AJ398+'Investissement PEE'!AM398+'Investissement PEE'!AP398+'Investissement PEE'!AS398+'Investissement PEE'!AV398+'Investissement PEE'!AY398+'Investissement PEE'!BB398+'Investissement PEE'!BE398+'Investissement PEE'!BH398+'Investissement PEE'!BK398)</f>
        <v>0</v>
      </c>
      <c r="E395" s="49">
        <f>SUM('Investissement PER'!AG398+'Investissement PER'!AJ398+'Investissement PER'!AM398+'Investissement PER'!AP399+'Investissement PER'!AS398+'Investissement PER'!AV398+'Investissement PER'!AY398+'Investissement PER'!BB398+'Investissement PER'!BE398+'Investissement PER'!BH398+'Investissement PER'!BK398+'Investissement PER'!BN398+'Investissement PER'!AD398)</f>
        <v>0</v>
      </c>
      <c r="F395" s="271">
        <f t="shared" si="18"/>
        <v>0</v>
      </c>
      <c r="H395" s="47">
        <f>'Investissement PEE'!AE398+'Investissement PEE'!AH398+'Investissement PEE'!AK398+'Investissement PEE'!AN398+'Investissement PEE'!AQ398+'Investissement PEE'!AT398+'Investissement PEE'!AW398+'Investissement PEE'!AZ398+'Investissement PEE'!BC398+'Investissement PEE'!BF398+'Investissement PEE'!BI398+'Investissement PEE'!BL398</f>
        <v>0</v>
      </c>
      <c r="I395" s="50">
        <f>'Investissement PER'!BC398+'Investissement PER'!AZ398+'Investissement PER'!AW398+'Investissement PER'!AT398+'Investissement PER'!AQ399+'Investissement PER'!AN398+'Investissement PER'!AK398+'Investissement PER'!AH398+'Investissement PER'!BF398+'Investissement PER'!BI398+'Investissement PER'!BL398+'Investissement PER'!BO398+'Investissement PER'!AE398</f>
        <v>0</v>
      </c>
      <c r="J395" s="269">
        <f t="shared" si="19"/>
        <v>0</v>
      </c>
      <c r="L395" s="267">
        <f t="shared" si="20"/>
        <v>0</v>
      </c>
      <c r="M395" s="57" t="str">
        <f>IF(AND(D395&lt;&gt;'Investissement PEE'!Z398,Synthèse!H395&lt;&gt;'Investissement PEE'!AA398),"Les montants répartis ne correspondent pas aux montants de prime de partage de la valeur et d'abondement dans l'onglet 'Investissement PEE'",IF(D395&lt;&gt;'Investissement PEE'!Z398,"Le montant réparti en prime de partage de la valeur ne correspond pas au montant total de PPV indiqué dans l'onglet 'Investissement PEE'",IF(H395&lt;&gt;'Investissement PEE'!AA398,"Le montant réparti ne correspond pas au montant total d'abondement indiqué dans l'onglet 'PEE'","")))</f>
        <v/>
      </c>
      <c r="N395" s="90" t="str">
        <f>IF(AND(E395&lt;&gt;'Investissement PER'!Z398,Synthèse!I395&lt;&gt;'Investissement PER'!AA398),"Les montants répartis ne correspondent pas aux montants de prime de partage de la valeur et d'abondement dans l'onglet 'Investissement PER'",IF(E395&lt;&gt;'Investissement PER'!Z398,"Le montant réparti en prime de partage de la valeur ne correspond pas au montant total de PPV indiqué dans l'onglet 'Investissement PER'",IF(I395&lt;&gt;'Investissement PER'!AA398,"Le montant réparti ne correspond pas au montant total d'abondement indiqué dans l'onglet 'Investissement PER’","")))</f>
        <v/>
      </c>
    </row>
    <row r="396" spans="1:14" x14ac:dyDescent="0.25">
      <c r="A396" s="58">
        <f>'Investissement PEE'!D399</f>
        <v>0</v>
      </c>
      <c r="B396" s="28">
        <f>'Investissement PEE'!F399</f>
        <v>0</v>
      </c>
      <c r="C396" s="48">
        <f>'Investissement PEE'!H399</f>
        <v>0</v>
      </c>
      <c r="D396" s="56">
        <f>SUM('Investissement PEE'!AD399+'Investissement PEE'!AG399+'Investissement PEE'!AJ399+'Investissement PEE'!AM399+'Investissement PEE'!AP399+'Investissement PEE'!AS399+'Investissement PEE'!AV399+'Investissement PEE'!AY399+'Investissement PEE'!BB399+'Investissement PEE'!BE399+'Investissement PEE'!BH399+'Investissement PEE'!BK399)</f>
        <v>0</v>
      </c>
      <c r="E396" s="49">
        <f>SUM('Investissement PER'!AG399+'Investissement PER'!AJ399+'Investissement PER'!AM399+'Investissement PER'!AP400+'Investissement PER'!AS399+'Investissement PER'!AV399+'Investissement PER'!AY399+'Investissement PER'!BB399+'Investissement PER'!BE399+'Investissement PER'!BH399+'Investissement PER'!BK399+'Investissement PER'!BN399+'Investissement PER'!AD399)</f>
        <v>0</v>
      </c>
      <c r="F396" s="271">
        <f t="shared" si="18"/>
        <v>0</v>
      </c>
      <c r="H396" s="47">
        <f>'Investissement PEE'!AE399+'Investissement PEE'!AH399+'Investissement PEE'!AK399+'Investissement PEE'!AN399+'Investissement PEE'!AQ399+'Investissement PEE'!AT399+'Investissement PEE'!AW399+'Investissement PEE'!AZ399+'Investissement PEE'!BC399+'Investissement PEE'!BF399+'Investissement PEE'!BI399+'Investissement PEE'!BL399</f>
        <v>0</v>
      </c>
      <c r="I396" s="50">
        <f>'Investissement PER'!BC399+'Investissement PER'!AZ399+'Investissement PER'!AW399+'Investissement PER'!AT399+'Investissement PER'!AQ400+'Investissement PER'!AN399+'Investissement PER'!AK399+'Investissement PER'!AH399+'Investissement PER'!BF399+'Investissement PER'!BI399+'Investissement PER'!BL399+'Investissement PER'!BO399+'Investissement PER'!AE399</f>
        <v>0</v>
      </c>
      <c r="J396" s="269">
        <f t="shared" si="19"/>
        <v>0</v>
      </c>
      <c r="L396" s="267">
        <f t="shared" si="20"/>
        <v>0</v>
      </c>
      <c r="M396" s="57" t="str">
        <f>IF(AND(D396&lt;&gt;'Investissement PEE'!Z399,Synthèse!H396&lt;&gt;'Investissement PEE'!AA399),"Les montants répartis ne correspondent pas aux montants de prime de partage de la valeur et d'abondement dans l'onglet 'Investissement PEE'",IF(D396&lt;&gt;'Investissement PEE'!Z399,"Le montant réparti en prime de partage de la valeur ne correspond pas au montant total de PPV indiqué dans l'onglet 'Investissement PEE'",IF(H396&lt;&gt;'Investissement PEE'!AA399,"Le montant réparti ne correspond pas au montant total d'abondement indiqué dans l'onglet 'PEE'","")))</f>
        <v/>
      </c>
      <c r="N396" s="90" t="str">
        <f>IF(AND(E396&lt;&gt;'Investissement PER'!Z399,Synthèse!I396&lt;&gt;'Investissement PER'!AA399),"Les montants répartis ne correspondent pas aux montants de prime de partage de la valeur et d'abondement dans l'onglet 'Investissement PER'",IF(E396&lt;&gt;'Investissement PER'!Z399,"Le montant réparti en prime de partage de la valeur ne correspond pas au montant total de PPV indiqué dans l'onglet 'Investissement PER'",IF(I396&lt;&gt;'Investissement PER'!AA399,"Le montant réparti ne correspond pas au montant total d'abondement indiqué dans l'onglet 'Investissement PER’","")))</f>
        <v/>
      </c>
    </row>
    <row r="397" spans="1:14" x14ac:dyDescent="0.25">
      <c r="A397" s="58">
        <f>'Investissement PEE'!D400</f>
        <v>0</v>
      </c>
      <c r="B397" s="28">
        <f>'Investissement PEE'!F400</f>
        <v>0</v>
      </c>
      <c r="C397" s="48">
        <f>'Investissement PEE'!H400</f>
        <v>0</v>
      </c>
      <c r="D397" s="56">
        <f>SUM('Investissement PEE'!AD400+'Investissement PEE'!AG400+'Investissement PEE'!AJ400+'Investissement PEE'!AM400+'Investissement PEE'!AP400+'Investissement PEE'!AS400+'Investissement PEE'!AV400+'Investissement PEE'!AY400+'Investissement PEE'!BB400+'Investissement PEE'!BE400+'Investissement PEE'!BH400+'Investissement PEE'!BK400)</f>
        <v>0</v>
      </c>
      <c r="E397" s="49">
        <f>SUM('Investissement PER'!AG400+'Investissement PER'!AJ400+'Investissement PER'!AM400+'Investissement PER'!AP401+'Investissement PER'!AS400+'Investissement PER'!AV400+'Investissement PER'!AY400+'Investissement PER'!BB400+'Investissement PER'!BE400+'Investissement PER'!BH400+'Investissement PER'!BK400+'Investissement PER'!BN400+'Investissement PER'!AD400)</f>
        <v>0</v>
      </c>
      <c r="F397" s="271">
        <f t="shared" si="18"/>
        <v>0</v>
      </c>
      <c r="H397" s="47">
        <f>'Investissement PEE'!AE400+'Investissement PEE'!AH400+'Investissement PEE'!AK400+'Investissement PEE'!AN400+'Investissement PEE'!AQ400+'Investissement PEE'!AT400+'Investissement PEE'!AW400+'Investissement PEE'!AZ400+'Investissement PEE'!BC400+'Investissement PEE'!BF400+'Investissement PEE'!BI400+'Investissement PEE'!BL400</f>
        <v>0</v>
      </c>
      <c r="I397" s="50">
        <f>'Investissement PER'!BC400+'Investissement PER'!AZ400+'Investissement PER'!AW400+'Investissement PER'!AT400+'Investissement PER'!AQ401+'Investissement PER'!AN400+'Investissement PER'!AK400+'Investissement PER'!AH400+'Investissement PER'!BF400+'Investissement PER'!BI400+'Investissement PER'!BL400+'Investissement PER'!BO400+'Investissement PER'!AE400</f>
        <v>0</v>
      </c>
      <c r="J397" s="269">
        <f t="shared" si="19"/>
        <v>0</v>
      </c>
      <c r="L397" s="267">
        <f t="shared" si="20"/>
        <v>0</v>
      </c>
      <c r="M397" s="57" t="str">
        <f>IF(AND(D397&lt;&gt;'Investissement PEE'!Z400,Synthèse!H397&lt;&gt;'Investissement PEE'!AA400),"Les montants répartis ne correspondent pas aux montants de prime de partage de la valeur et d'abondement dans l'onglet 'Investissement PEE'",IF(D397&lt;&gt;'Investissement PEE'!Z400,"Le montant réparti en prime de partage de la valeur ne correspond pas au montant total de PPV indiqué dans l'onglet 'Investissement PEE'",IF(H397&lt;&gt;'Investissement PEE'!AA400,"Le montant réparti ne correspond pas au montant total d'abondement indiqué dans l'onglet 'PEE'","")))</f>
        <v/>
      </c>
      <c r="N397" s="90" t="str">
        <f>IF(AND(E397&lt;&gt;'Investissement PER'!Z400,Synthèse!I397&lt;&gt;'Investissement PER'!AA400),"Les montants répartis ne correspondent pas aux montants de prime de partage de la valeur et d'abondement dans l'onglet 'Investissement PER'",IF(E397&lt;&gt;'Investissement PER'!Z400,"Le montant réparti en prime de partage de la valeur ne correspond pas au montant total de PPV indiqué dans l'onglet 'Investissement PER'",IF(I397&lt;&gt;'Investissement PER'!AA400,"Le montant réparti ne correspond pas au montant total d'abondement indiqué dans l'onglet 'Investissement PER’","")))</f>
        <v/>
      </c>
    </row>
    <row r="398" spans="1:14" x14ac:dyDescent="0.25">
      <c r="A398" s="58">
        <f>'Investissement PEE'!D401</f>
        <v>0</v>
      </c>
      <c r="B398" s="28">
        <f>'Investissement PEE'!F401</f>
        <v>0</v>
      </c>
      <c r="C398" s="48">
        <f>'Investissement PEE'!H401</f>
        <v>0</v>
      </c>
      <c r="D398" s="56">
        <f>SUM('Investissement PEE'!AD401+'Investissement PEE'!AG401+'Investissement PEE'!AJ401+'Investissement PEE'!AM401+'Investissement PEE'!AP401+'Investissement PEE'!AS401+'Investissement PEE'!AV401+'Investissement PEE'!AY401+'Investissement PEE'!BB401+'Investissement PEE'!BE401+'Investissement PEE'!BH401+'Investissement PEE'!BK401)</f>
        <v>0</v>
      </c>
      <c r="E398" s="49">
        <f>SUM('Investissement PER'!AG401+'Investissement PER'!AJ401+'Investissement PER'!AM401+'Investissement PER'!AP402+'Investissement PER'!AS401+'Investissement PER'!AV401+'Investissement PER'!AY401+'Investissement PER'!BB401+'Investissement PER'!BE401+'Investissement PER'!BH401+'Investissement PER'!BK401+'Investissement PER'!BN401+'Investissement PER'!AD401)</f>
        <v>0</v>
      </c>
      <c r="F398" s="271">
        <f t="shared" si="18"/>
        <v>0</v>
      </c>
      <c r="H398" s="47">
        <f>'Investissement PEE'!AE401+'Investissement PEE'!AH401+'Investissement PEE'!AK401+'Investissement PEE'!AN401+'Investissement PEE'!AQ401+'Investissement PEE'!AT401+'Investissement PEE'!AW401+'Investissement PEE'!AZ401+'Investissement PEE'!BC401+'Investissement PEE'!BF401+'Investissement PEE'!BI401+'Investissement PEE'!BL401</f>
        <v>0</v>
      </c>
      <c r="I398" s="50">
        <f>'Investissement PER'!BC401+'Investissement PER'!AZ401+'Investissement PER'!AW401+'Investissement PER'!AT401+'Investissement PER'!AQ402+'Investissement PER'!AN401+'Investissement PER'!AK401+'Investissement PER'!AH401+'Investissement PER'!BF401+'Investissement PER'!BI401+'Investissement PER'!BL401+'Investissement PER'!BO401+'Investissement PER'!AE401</f>
        <v>0</v>
      </c>
      <c r="J398" s="269">
        <f t="shared" si="19"/>
        <v>0</v>
      </c>
      <c r="L398" s="267">
        <f t="shared" si="20"/>
        <v>0</v>
      </c>
      <c r="M398" s="57" t="str">
        <f>IF(AND(D398&lt;&gt;'Investissement PEE'!Z401,Synthèse!H398&lt;&gt;'Investissement PEE'!AA401),"Les montants répartis ne correspondent pas aux montants de prime de partage de la valeur et d'abondement dans l'onglet 'Investissement PEE'",IF(D398&lt;&gt;'Investissement PEE'!Z401,"Le montant réparti en prime de partage de la valeur ne correspond pas au montant total de PPV indiqué dans l'onglet 'Investissement PEE'",IF(H398&lt;&gt;'Investissement PEE'!AA401,"Le montant réparti ne correspond pas au montant total d'abondement indiqué dans l'onglet 'PEE'","")))</f>
        <v/>
      </c>
      <c r="N398" s="90" t="str">
        <f>IF(AND(E398&lt;&gt;'Investissement PER'!Z401,Synthèse!I398&lt;&gt;'Investissement PER'!AA401),"Les montants répartis ne correspondent pas aux montants de prime de partage de la valeur et d'abondement dans l'onglet 'Investissement PER'",IF(E398&lt;&gt;'Investissement PER'!Z401,"Le montant réparti en prime de partage de la valeur ne correspond pas au montant total de PPV indiqué dans l'onglet 'Investissement PER'",IF(I398&lt;&gt;'Investissement PER'!AA401,"Le montant réparti ne correspond pas au montant total d'abondement indiqué dans l'onglet 'Investissement PER’","")))</f>
        <v/>
      </c>
    </row>
    <row r="399" spans="1:14" x14ac:dyDescent="0.25">
      <c r="A399" s="58">
        <f>'Investissement PEE'!D402</f>
        <v>0</v>
      </c>
      <c r="B399" s="28">
        <f>'Investissement PEE'!F402</f>
        <v>0</v>
      </c>
      <c r="C399" s="48">
        <f>'Investissement PEE'!H402</f>
        <v>0</v>
      </c>
      <c r="D399" s="56">
        <f>SUM('Investissement PEE'!AD402+'Investissement PEE'!AG402+'Investissement PEE'!AJ402+'Investissement PEE'!AM402+'Investissement PEE'!AP402+'Investissement PEE'!AS402+'Investissement PEE'!AV402+'Investissement PEE'!AY402+'Investissement PEE'!BB402+'Investissement PEE'!BE402+'Investissement PEE'!BH402+'Investissement PEE'!BK402)</f>
        <v>0</v>
      </c>
      <c r="E399" s="49">
        <f>SUM('Investissement PER'!AG402+'Investissement PER'!AJ402+'Investissement PER'!AM402+'Investissement PER'!AP403+'Investissement PER'!AS402+'Investissement PER'!AV402+'Investissement PER'!AY402+'Investissement PER'!BB402+'Investissement PER'!BE402+'Investissement PER'!BH402+'Investissement PER'!BK402+'Investissement PER'!BN402+'Investissement PER'!AD402)</f>
        <v>0</v>
      </c>
      <c r="F399" s="271">
        <f t="shared" si="18"/>
        <v>0</v>
      </c>
      <c r="H399" s="47">
        <f>'Investissement PEE'!AE402+'Investissement PEE'!AH402+'Investissement PEE'!AK402+'Investissement PEE'!AN402+'Investissement PEE'!AQ402+'Investissement PEE'!AT402+'Investissement PEE'!AW402+'Investissement PEE'!AZ402+'Investissement PEE'!BC402+'Investissement PEE'!BF402+'Investissement PEE'!BI402+'Investissement PEE'!BL402</f>
        <v>0</v>
      </c>
      <c r="I399" s="50">
        <f>'Investissement PER'!BC402+'Investissement PER'!AZ402+'Investissement PER'!AW402+'Investissement PER'!AT402+'Investissement PER'!AQ403+'Investissement PER'!AN402+'Investissement PER'!AK402+'Investissement PER'!AH402+'Investissement PER'!BF402+'Investissement PER'!BI402+'Investissement PER'!BL402+'Investissement PER'!BO402+'Investissement PER'!AE402</f>
        <v>0</v>
      </c>
      <c r="J399" s="269">
        <f t="shared" si="19"/>
        <v>0</v>
      </c>
      <c r="L399" s="267">
        <f t="shared" si="20"/>
        <v>0</v>
      </c>
      <c r="M399" s="57" t="str">
        <f>IF(AND(D399&lt;&gt;'Investissement PEE'!Z402,Synthèse!H399&lt;&gt;'Investissement PEE'!AA402),"Les montants répartis ne correspondent pas aux montants de prime de partage de la valeur et d'abondement dans l'onglet 'Investissement PEE'",IF(D399&lt;&gt;'Investissement PEE'!Z402,"Le montant réparti en prime de partage de la valeur ne correspond pas au montant total de PPV indiqué dans l'onglet 'Investissement PEE'",IF(H399&lt;&gt;'Investissement PEE'!AA402,"Le montant réparti ne correspond pas au montant total d'abondement indiqué dans l'onglet 'PEE'","")))</f>
        <v/>
      </c>
      <c r="N399" s="90" t="str">
        <f>IF(AND(E399&lt;&gt;'Investissement PER'!Z402,Synthèse!I399&lt;&gt;'Investissement PER'!AA402),"Les montants répartis ne correspondent pas aux montants de prime de partage de la valeur et d'abondement dans l'onglet 'Investissement PER'",IF(E399&lt;&gt;'Investissement PER'!Z402,"Le montant réparti en prime de partage de la valeur ne correspond pas au montant total de PPV indiqué dans l'onglet 'Investissement PER'",IF(I399&lt;&gt;'Investissement PER'!AA402,"Le montant réparti ne correspond pas au montant total d'abondement indiqué dans l'onglet 'Investissement PER’","")))</f>
        <v/>
      </c>
    </row>
    <row r="400" spans="1:14" x14ac:dyDescent="0.25">
      <c r="A400" s="58">
        <f>'Investissement PEE'!D403</f>
        <v>0</v>
      </c>
      <c r="B400" s="28">
        <f>'Investissement PEE'!F403</f>
        <v>0</v>
      </c>
      <c r="C400" s="48">
        <f>'Investissement PEE'!H403</f>
        <v>0</v>
      </c>
      <c r="D400" s="56">
        <f>SUM('Investissement PEE'!AD403+'Investissement PEE'!AG403+'Investissement PEE'!AJ403+'Investissement PEE'!AM403+'Investissement PEE'!AP403+'Investissement PEE'!AS403+'Investissement PEE'!AV403+'Investissement PEE'!AY403+'Investissement PEE'!BB403+'Investissement PEE'!BE403+'Investissement PEE'!BH403+'Investissement PEE'!BK403)</f>
        <v>0</v>
      </c>
      <c r="E400" s="49">
        <f>SUM('Investissement PER'!AG403+'Investissement PER'!AJ403+'Investissement PER'!AM403+'Investissement PER'!AP404+'Investissement PER'!AS403+'Investissement PER'!AV403+'Investissement PER'!AY403+'Investissement PER'!BB403+'Investissement PER'!BE403+'Investissement PER'!BH403+'Investissement PER'!BK403+'Investissement PER'!BN403+'Investissement PER'!AD403)</f>
        <v>0</v>
      </c>
      <c r="F400" s="271">
        <f t="shared" si="18"/>
        <v>0</v>
      </c>
      <c r="H400" s="47">
        <f>'Investissement PEE'!AE403+'Investissement PEE'!AH403+'Investissement PEE'!AK403+'Investissement PEE'!AN403+'Investissement PEE'!AQ403+'Investissement PEE'!AT403+'Investissement PEE'!AW403+'Investissement PEE'!AZ403+'Investissement PEE'!BC403+'Investissement PEE'!BF403+'Investissement PEE'!BI403+'Investissement PEE'!BL403</f>
        <v>0</v>
      </c>
      <c r="I400" s="50">
        <f>'Investissement PER'!BC403+'Investissement PER'!AZ403+'Investissement PER'!AW403+'Investissement PER'!AT403+'Investissement PER'!AQ404+'Investissement PER'!AN403+'Investissement PER'!AK403+'Investissement PER'!AH403+'Investissement PER'!BF403+'Investissement PER'!BI403+'Investissement PER'!BL403+'Investissement PER'!BO403+'Investissement PER'!AE403</f>
        <v>0</v>
      </c>
      <c r="J400" s="269">
        <f t="shared" si="19"/>
        <v>0</v>
      </c>
      <c r="L400" s="267">
        <f t="shared" si="20"/>
        <v>0</v>
      </c>
      <c r="M400" s="57" t="str">
        <f>IF(AND(D400&lt;&gt;'Investissement PEE'!Z403,Synthèse!H400&lt;&gt;'Investissement PEE'!AA403),"Les montants répartis ne correspondent pas aux montants de prime de partage de la valeur et d'abondement dans l'onglet 'Investissement PEE'",IF(D400&lt;&gt;'Investissement PEE'!Z403,"Le montant réparti en prime de partage de la valeur ne correspond pas au montant total de PPV indiqué dans l'onglet 'Investissement PEE'",IF(H400&lt;&gt;'Investissement PEE'!AA403,"Le montant réparti ne correspond pas au montant total d'abondement indiqué dans l'onglet 'PEE'","")))</f>
        <v/>
      </c>
      <c r="N400" s="90" t="str">
        <f>IF(AND(E400&lt;&gt;'Investissement PER'!Z403,Synthèse!I400&lt;&gt;'Investissement PER'!AA403),"Les montants répartis ne correspondent pas aux montants de prime de partage de la valeur et d'abondement dans l'onglet 'Investissement PER'",IF(E400&lt;&gt;'Investissement PER'!Z403,"Le montant réparti en prime de partage de la valeur ne correspond pas au montant total de PPV indiqué dans l'onglet 'Investissement PER'",IF(I400&lt;&gt;'Investissement PER'!AA403,"Le montant réparti ne correspond pas au montant total d'abondement indiqué dans l'onglet 'Investissement PER’","")))</f>
        <v/>
      </c>
    </row>
    <row r="401" spans="1:14" x14ac:dyDescent="0.25">
      <c r="A401" s="58">
        <f>'Investissement PEE'!D404</f>
        <v>0</v>
      </c>
      <c r="B401" s="28">
        <f>'Investissement PEE'!F404</f>
        <v>0</v>
      </c>
      <c r="C401" s="48">
        <f>'Investissement PEE'!H404</f>
        <v>0</v>
      </c>
      <c r="D401" s="56">
        <f>SUM('Investissement PEE'!AD404+'Investissement PEE'!AG404+'Investissement PEE'!AJ404+'Investissement PEE'!AM404+'Investissement PEE'!AP404+'Investissement PEE'!AS404+'Investissement PEE'!AV404+'Investissement PEE'!AY404+'Investissement PEE'!BB404+'Investissement PEE'!BE404+'Investissement PEE'!BH404+'Investissement PEE'!BK404)</f>
        <v>0</v>
      </c>
      <c r="E401" s="49">
        <f>SUM('Investissement PER'!AG404+'Investissement PER'!AJ404+'Investissement PER'!AM404+'Investissement PER'!AP405+'Investissement PER'!AS404+'Investissement PER'!AV404+'Investissement PER'!AY404+'Investissement PER'!BB404+'Investissement PER'!BE404+'Investissement PER'!BH404+'Investissement PER'!BK404+'Investissement PER'!BN404+'Investissement PER'!AD404)</f>
        <v>0</v>
      </c>
      <c r="F401" s="271">
        <f t="shared" si="18"/>
        <v>0</v>
      </c>
      <c r="H401" s="47">
        <f>'Investissement PEE'!AE404+'Investissement PEE'!AH404+'Investissement PEE'!AK404+'Investissement PEE'!AN404+'Investissement PEE'!AQ404+'Investissement PEE'!AT404+'Investissement PEE'!AW404+'Investissement PEE'!AZ404+'Investissement PEE'!BC404+'Investissement PEE'!BF404+'Investissement PEE'!BI404+'Investissement PEE'!BL404</f>
        <v>0</v>
      </c>
      <c r="I401" s="50">
        <f>'Investissement PER'!BC404+'Investissement PER'!AZ404+'Investissement PER'!AW404+'Investissement PER'!AT404+'Investissement PER'!AQ405+'Investissement PER'!AN404+'Investissement PER'!AK404+'Investissement PER'!AH404+'Investissement PER'!BF404+'Investissement PER'!BI404+'Investissement PER'!BL404+'Investissement PER'!BO404+'Investissement PER'!AE404</f>
        <v>0</v>
      </c>
      <c r="J401" s="269">
        <f t="shared" si="19"/>
        <v>0</v>
      </c>
      <c r="L401" s="267">
        <f t="shared" si="20"/>
        <v>0</v>
      </c>
      <c r="M401" s="57" t="str">
        <f>IF(AND(D401&lt;&gt;'Investissement PEE'!Z404,Synthèse!H401&lt;&gt;'Investissement PEE'!AA404),"Les montants répartis ne correspondent pas aux montants de prime de partage de la valeur et d'abondement dans l'onglet 'Investissement PEE'",IF(D401&lt;&gt;'Investissement PEE'!Z404,"Le montant réparti en prime de partage de la valeur ne correspond pas au montant total de PPV indiqué dans l'onglet 'Investissement PEE'",IF(H401&lt;&gt;'Investissement PEE'!AA404,"Le montant réparti ne correspond pas au montant total d'abondement indiqué dans l'onglet 'PEE'","")))</f>
        <v/>
      </c>
      <c r="N401" s="90" t="str">
        <f>IF(AND(E401&lt;&gt;'Investissement PER'!Z404,Synthèse!I401&lt;&gt;'Investissement PER'!AA404),"Les montants répartis ne correspondent pas aux montants de prime de partage de la valeur et d'abondement dans l'onglet 'Investissement PER'",IF(E401&lt;&gt;'Investissement PER'!Z404,"Le montant réparti en prime de partage de la valeur ne correspond pas au montant total de PPV indiqué dans l'onglet 'Investissement PER'",IF(I401&lt;&gt;'Investissement PER'!AA404,"Le montant réparti ne correspond pas au montant total d'abondement indiqué dans l'onglet 'Investissement PER’","")))</f>
        <v/>
      </c>
    </row>
    <row r="402" spans="1:14" x14ac:dyDescent="0.25">
      <c r="A402" s="58">
        <f>'Investissement PEE'!D405</f>
        <v>0</v>
      </c>
      <c r="B402" s="28">
        <f>'Investissement PEE'!F405</f>
        <v>0</v>
      </c>
      <c r="C402" s="48">
        <f>'Investissement PEE'!H405</f>
        <v>0</v>
      </c>
      <c r="D402" s="56">
        <f>SUM('Investissement PEE'!AD405+'Investissement PEE'!AG405+'Investissement PEE'!AJ405+'Investissement PEE'!AM405+'Investissement PEE'!AP405+'Investissement PEE'!AS405+'Investissement PEE'!AV405+'Investissement PEE'!AY405+'Investissement PEE'!BB405+'Investissement PEE'!BE405+'Investissement PEE'!BH405+'Investissement PEE'!BK405)</f>
        <v>0</v>
      </c>
      <c r="E402" s="49">
        <f>SUM('Investissement PER'!AG405+'Investissement PER'!AJ405+'Investissement PER'!AM405+'Investissement PER'!AP406+'Investissement PER'!AS405+'Investissement PER'!AV405+'Investissement PER'!AY405+'Investissement PER'!BB405+'Investissement PER'!BE405+'Investissement PER'!BH405+'Investissement PER'!BK405+'Investissement PER'!BN405+'Investissement PER'!AD405)</f>
        <v>0</v>
      </c>
      <c r="F402" s="271">
        <f t="shared" si="18"/>
        <v>0</v>
      </c>
      <c r="H402" s="47">
        <f>'Investissement PEE'!AE405+'Investissement PEE'!AH405+'Investissement PEE'!AK405+'Investissement PEE'!AN405+'Investissement PEE'!AQ405+'Investissement PEE'!AT405+'Investissement PEE'!AW405+'Investissement PEE'!AZ405+'Investissement PEE'!BC405+'Investissement PEE'!BF405+'Investissement PEE'!BI405+'Investissement PEE'!BL405</f>
        <v>0</v>
      </c>
      <c r="I402" s="50">
        <f>'Investissement PER'!BC405+'Investissement PER'!AZ405+'Investissement PER'!AW405+'Investissement PER'!AT405+'Investissement PER'!AQ406+'Investissement PER'!AN405+'Investissement PER'!AK405+'Investissement PER'!AH405+'Investissement PER'!BF405+'Investissement PER'!BI405+'Investissement PER'!BL405+'Investissement PER'!BO405+'Investissement PER'!AE405</f>
        <v>0</v>
      </c>
      <c r="J402" s="269">
        <f t="shared" si="19"/>
        <v>0</v>
      </c>
      <c r="L402" s="267">
        <f t="shared" si="20"/>
        <v>0</v>
      </c>
      <c r="M402" s="57" t="str">
        <f>IF(AND(D402&lt;&gt;'Investissement PEE'!Z405,Synthèse!H402&lt;&gt;'Investissement PEE'!AA405),"Les montants répartis ne correspondent pas aux montants de prime de partage de la valeur et d'abondement dans l'onglet 'Investissement PEE'",IF(D402&lt;&gt;'Investissement PEE'!Z405,"Le montant réparti en prime de partage de la valeur ne correspond pas au montant total de PPV indiqué dans l'onglet 'Investissement PEE'",IF(H402&lt;&gt;'Investissement PEE'!AA405,"Le montant réparti ne correspond pas au montant total d'abondement indiqué dans l'onglet 'PEE'","")))</f>
        <v/>
      </c>
      <c r="N402" s="90" t="str">
        <f>IF(AND(E402&lt;&gt;'Investissement PER'!Z405,Synthèse!I402&lt;&gt;'Investissement PER'!AA405),"Les montants répartis ne correspondent pas aux montants de prime de partage de la valeur et d'abondement dans l'onglet 'Investissement PER'",IF(E402&lt;&gt;'Investissement PER'!Z405,"Le montant réparti en prime de partage de la valeur ne correspond pas au montant total de PPV indiqué dans l'onglet 'Investissement PER'",IF(I402&lt;&gt;'Investissement PER'!AA405,"Le montant réparti ne correspond pas au montant total d'abondement indiqué dans l'onglet 'Investissement PER’","")))</f>
        <v/>
      </c>
    </row>
    <row r="403" spans="1:14" x14ac:dyDescent="0.25">
      <c r="A403" s="58">
        <f>'Investissement PEE'!D406</f>
        <v>0</v>
      </c>
      <c r="B403" s="28">
        <f>'Investissement PEE'!F406</f>
        <v>0</v>
      </c>
      <c r="C403" s="48">
        <f>'Investissement PEE'!H406</f>
        <v>0</v>
      </c>
      <c r="D403" s="56">
        <f>SUM('Investissement PEE'!AD406+'Investissement PEE'!AG406+'Investissement PEE'!AJ406+'Investissement PEE'!AM406+'Investissement PEE'!AP406+'Investissement PEE'!AS406+'Investissement PEE'!AV406+'Investissement PEE'!AY406+'Investissement PEE'!BB406+'Investissement PEE'!BE406+'Investissement PEE'!BH406+'Investissement PEE'!BK406)</f>
        <v>0</v>
      </c>
      <c r="E403" s="49">
        <f>SUM('Investissement PER'!AG406+'Investissement PER'!AJ406+'Investissement PER'!AM406+'Investissement PER'!AP407+'Investissement PER'!AS406+'Investissement PER'!AV406+'Investissement PER'!AY406+'Investissement PER'!BB406+'Investissement PER'!BE406+'Investissement PER'!BH406+'Investissement PER'!BK406+'Investissement PER'!BN406+'Investissement PER'!AD406)</f>
        <v>0</v>
      </c>
      <c r="F403" s="271">
        <f t="shared" si="18"/>
        <v>0</v>
      </c>
      <c r="H403" s="47">
        <f>'Investissement PEE'!AE406+'Investissement PEE'!AH406+'Investissement PEE'!AK406+'Investissement PEE'!AN406+'Investissement PEE'!AQ406+'Investissement PEE'!AT406+'Investissement PEE'!AW406+'Investissement PEE'!AZ406+'Investissement PEE'!BC406+'Investissement PEE'!BF406+'Investissement PEE'!BI406+'Investissement PEE'!BL406</f>
        <v>0</v>
      </c>
      <c r="I403" s="50">
        <f>'Investissement PER'!BC406+'Investissement PER'!AZ406+'Investissement PER'!AW406+'Investissement PER'!AT406+'Investissement PER'!AQ407+'Investissement PER'!AN406+'Investissement PER'!AK406+'Investissement PER'!AH406+'Investissement PER'!BF406+'Investissement PER'!BI406+'Investissement PER'!BL406+'Investissement PER'!BO406+'Investissement PER'!AE406</f>
        <v>0</v>
      </c>
      <c r="J403" s="269">
        <f t="shared" si="19"/>
        <v>0</v>
      </c>
      <c r="L403" s="267">
        <f t="shared" si="20"/>
        <v>0</v>
      </c>
      <c r="M403" s="57" t="str">
        <f>IF(AND(D403&lt;&gt;'Investissement PEE'!Z406,Synthèse!H403&lt;&gt;'Investissement PEE'!AA406),"Les montants répartis ne correspondent pas aux montants de prime de partage de la valeur et d'abondement dans l'onglet 'Investissement PEE'",IF(D403&lt;&gt;'Investissement PEE'!Z406,"Le montant réparti en prime de partage de la valeur ne correspond pas au montant total de PPV indiqué dans l'onglet 'Investissement PEE'",IF(H403&lt;&gt;'Investissement PEE'!AA406,"Le montant réparti ne correspond pas au montant total d'abondement indiqué dans l'onglet 'PEE'","")))</f>
        <v/>
      </c>
      <c r="N403" s="90" t="str">
        <f>IF(AND(E403&lt;&gt;'Investissement PER'!Z406,Synthèse!I403&lt;&gt;'Investissement PER'!AA406),"Les montants répartis ne correspondent pas aux montants de prime de partage de la valeur et d'abondement dans l'onglet 'Investissement PER'",IF(E403&lt;&gt;'Investissement PER'!Z406,"Le montant réparti en prime de partage de la valeur ne correspond pas au montant total de PPV indiqué dans l'onglet 'Investissement PER'",IF(I403&lt;&gt;'Investissement PER'!AA406,"Le montant réparti ne correspond pas au montant total d'abondement indiqué dans l'onglet 'Investissement PER’","")))</f>
        <v/>
      </c>
    </row>
    <row r="404" spans="1:14" x14ac:dyDescent="0.25">
      <c r="A404" s="58">
        <f>'Investissement PEE'!D407</f>
        <v>0</v>
      </c>
      <c r="B404" s="28">
        <f>'Investissement PEE'!F407</f>
        <v>0</v>
      </c>
      <c r="C404" s="48">
        <f>'Investissement PEE'!H407</f>
        <v>0</v>
      </c>
      <c r="D404" s="56">
        <f>SUM('Investissement PEE'!AD407+'Investissement PEE'!AG407+'Investissement PEE'!AJ407+'Investissement PEE'!AM407+'Investissement PEE'!AP407+'Investissement PEE'!AS407+'Investissement PEE'!AV407+'Investissement PEE'!AY407+'Investissement PEE'!BB407+'Investissement PEE'!BE407+'Investissement PEE'!BH407+'Investissement PEE'!BK407)</f>
        <v>0</v>
      </c>
      <c r="E404" s="49">
        <f>SUM('Investissement PER'!AG407+'Investissement PER'!AJ407+'Investissement PER'!AM407+'Investissement PER'!AP408+'Investissement PER'!AS407+'Investissement PER'!AV407+'Investissement PER'!AY407+'Investissement PER'!BB407+'Investissement PER'!BE407+'Investissement PER'!BH407+'Investissement PER'!BK407+'Investissement PER'!BN407+'Investissement PER'!AD407)</f>
        <v>0</v>
      </c>
      <c r="F404" s="271">
        <f t="shared" si="18"/>
        <v>0</v>
      </c>
      <c r="H404" s="47">
        <f>'Investissement PEE'!AE407+'Investissement PEE'!AH407+'Investissement PEE'!AK407+'Investissement PEE'!AN407+'Investissement PEE'!AQ407+'Investissement PEE'!AT407+'Investissement PEE'!AW407+'Investissement PEE'!AZ407+'Investissement PEE'!BC407+'Investissement PEE'!BF407+'Investissement PEE'!BI407+'Investissement PEE'!BL407</f>
        <v>0</v>
      </c>
      <c r="I404" s="50">
        <f>'Investissement PER'!BC407+'Investissement PER'!AZ407+'Investissement PER'!AW407+'Investissement PER'!AT407+'Investissement PER'!AQ408+'Investissement PER'!AN407+'Investissement PER'!AK407+'Investissement PER'!AH407+'Investissement PER'!BF407+'Investissement PER'!BI407+'Investissement PER'!BL407+'Investissement PER'!BO407+'Investissement PER'!AE407</f>
        <v>0</v>
      </c>
      <c r="J404" s="269">
        <f t="shared" si="19"/>
        <v>0</v>
      </c>
      <c r="L404" s="267">
        <f t="shared" si="20"/>
        <v>0</v>
      </c>
      <c r="M404" s="57" t="str">
        <f>IF(AND(D404&lt;&gt;'Investissement PEE'!Z407,Synthèse!H404&lt;&gt;'Investissement PEE'!AA407),"Les montants répartis ne correspondent pas aux montants de prime de partage de la valeur et d'abondement dans l'onglet 'Investissement PEE'",IF(D404&lt;&gt;'Investissement PEE'!Z407,"Le montant réparti en prime de partage de la valeur ne correspond pas au montant total de PPV indiqué dans l'onglet 'Investissement PEE'",IF(H404&lt;&gt;'Investissement PEE'!AA407,"Le montant réparti ne correspond pas au montant total d'abondement indiqué dans l'onglet 'PEE'","")))</f>
        <v/>
      </c>
      <c r="N404" s="90" t="str">
        <f>IF(AND(E404&lt;&gt;'Investissement PER'!Z407,Synthèse!I404&lt;&gt;'Investissement PER'!AA407),"Les montants répartis ne correspondent pas aux montants de prime de partage de la valeur et d'abondement dans l'onglet 'Investissement PER'",IF(E404&lt;&gt;'Investissement PER'!Z407,"Le montant réparti en prime de partage de la valeur ne correspond pas au montant total de PPV indiqué dans l'onglet 'Investissement PER'",IF(I404&lt;&gt;'Investissement PER'!AA407,"Le montant réparti ne correspond pas au montant total d'abondement indiqué dans l'onglet 'Investissement PER’","")))</f>
        <v/>
      </c>
    </row>
    <row r="405" spans="1:14" x14ac:dyDescent="0.25">
      <c r="A405" s="58">
        <f>'Investissement PEE'!D408</f>
        <v>0</v>
      </c>
      <c r="B405" s="28">
        <f>'Investissement PEE'!F408</f>
        <v>0</v>
      </c>
      <c r="C405" s="48">
        <f>'Investissement PEE'!H408</f>
        <v>0</v>
      </c>
      <c r="D405" s="56">
        <f>SUM('Investissement PEE'!AD408+'Investissement PEE'!AG408+'Investissement PEE'!AJ408+'Investissement PEE'!AM408+'Investissement PEE'!AP408+'Investissement PEE'!AS408+'Investissement PEE'!AV408+'Investissement PEE'!AY408+'Investissement PEE'!BB408+'Investissement PEE'!BE408+'Investissement PEE'!BH408+'Investissement PEE'!BK408)</f>
        <v>0</v>
      </c>
      <c r="E405" s="49">
        <f>SUM('Investissement PER'!AG408+'Investissement PER'!AJ408+'Investissement PER'!AM408+'Investissement PER'!AP409+'Investissement PER'!AS408+'Investissement PER'!AV408+'Investissement PER'!AY408+'Investissement PER'!BB408+'Investissement PER'!BE408+'Investissement PER'!BH408+'Investissement PER'!BK408+'Investissement PER'!BN408+'Investissement PER'!AD408)</f>
        <v>0</v>
      </c>
      <c r="F405" s="271">
        <f t="shared" si="18"/>
        <v>0</v>
      </c>
      <c r="H405" s="47">
        <f>'Investissement PEE'!AE408+'Investissement PEE'!AH408+'Investissement PEE'!AK408+'Investissement PEE'!AN408+'Investissement PEE'!AQ408+'Investissement PEE'!AT408+'Investissement PEE'!AW408+'Investissement PEE'!AZ408+'Investissement PEE'!BC408+'Investissement PEE'!BF408+'Investissement PEE'!BI408+'Investissement PEE'!BL408</f>
        <v>0</v>
      </c>
      <c r="I405" s="50">
        <f>'Investissement PER'!BC408+'Investissement PER'!AZ408+'Investissement PER'!AW408+'Investissement PER'!AT408+'Investissement PER'!AQ409+'Investissement PER'!AN408+'Investissement PER'!AK408+'Investissement PER'!AH408+'Investissement PER'!BF408+'Investissement PER'!BI408+'Investissement PER'!BL408+'Investissement PER'!BO408+'Investissement PER'!AE408</f>
        <v>0</v>
      </c>
      <c r="J405" s="269">
        <f t="shared" si="19"/>
        <v>0</v>
      </c>
      <c r="L405" s="267">
        <f t="shared" si="20"/>
        <v>0</v>
      </c>
      <c r="M405" s="57" t="str">
        <f>IF(AND(D405&lt;&gt;'Investissement PEE'!Z408,Synthèse!H405&lt;&gt;'Investissement PEE'!AA408),"Les montants répartis ne correspondent pas aux montants de prime de partage de la valeur et d'abondement dans l'onglet 'Investissement PEE'",IF(D405&lt;&gt;'Investissement PEE'!Z408,"Le montant réparti en prime de partage de la valeur ne correspond pas au montant total de PPV indiqué dans l'onglet 'Investissement PEE'",IF(H405&lt;&gt;'Investissement PEE'!AA408,"Le montant réparti ne correspond pas au montant total d'abondement indiqué dans l'onglet 'PEE'","")))</f>
        <v/>
      </c>
      <c r="N405" s="90" t="str">
        <f>IF(AND(E405&lt;&gt;'Investissement PER'!Z408,Synthèse!I405&lt;&gt;'Investissement PER'!AA408),"Les montants répartis ne correspondent pas aux montants de prime de partage de la valeur et d'abondement dans l'onglet 'Investissement PER'",IF(E405&lt;&gt;'Investissement PER'!Z408,"Le montant réparti en prime de partage de la valeur ne correspond pas au montant total de PPV indiqué dans l'onglet 'Investissement PER'",IF(I405&lt;&gt;'Investissement PER'!AA408,"Le montant réparti ne correspond pas au montant total d'abondement indiqué dans l'onglet 'Investissement PER’","")))</f>
        <v/>
      </c>
    </row>
    <row r="406" spans="1:14" x14ac:dyDescent="0.25">
      <c r="A406" s="58">
        <f>'Investissement PEE'!D409</f>
        <v>0</v>
      </c>
      <c r="B406" s="28">
        <f>'Investissement PEE'!F409</f>
        <v>0</v>
      </c>
      <c r="C406" s="48">
        <f>'Investissement PEE'!H409</f>
        <v>0</v>
      </c>
      <c r="D406" s="56">
        <f>SUM('Investissement PEE'!AD409+'Investissement PEE'!AG409+'Investissement PEE'!AJ409+'Investissement PEE'!AM409+'Investissement PEE'!AP409+'Investissement PEE'!AS409+'Investissement PEE'!AV409+'Investissement PEE'!AY409+'Investissement PEE'!BB409+'Investissement PEE'!BE409+'Investissement PEE'!BH409+'Investissement PEE'!BK409)</f>
        <v>0</v>
      </c>
      <c r="E406" s="49">
        <f>SUM('Investissement PER'!AG409+'Investissement PER'!AJ409+'Investissement PER'!AM409+'Investissement PER'!AP410+'Investissement PER'!AS409+'Investissement PER'!AV409+'Investissement PER'!AY409+'Investissement PER'!BB409+'Investissement PER'!BE409+'Investissement PER'!BH409+'Investissement PER'!BK409+'Investissement PER'!BN409+'Investissement PER'!AD409)</f>
        <v>0</v>
      </c>
      <c r="F406" s="271">
        <f t="shared" si="18"/>
        <v>0</v>
      </c>
      <c r="H406" s="47">
        <f>'Investissement PEE'!AE409+'Investissement PEE'!AH409+'Investissement PEE'!AK409+'Investissement PEE'!AN409+'Investissement PEE'!AQ409+'Investissement PEE'!AT409+'Investissement PEE'!AW409+'Investissement PEE'!AZ409+'Investissement PEE'!BC409+'Investissement PEE'!BF409+'Investissement PEE'!BI409+'Investissement PEE'!BL409</f>
        <v>0</v>
      </c>
      <c r="I406" s="50">
        <f>'Investissement PER'!BC409+'Investissement PER'!AZ409+'Investissement PER'!AW409+'Investissement PER'!AT409+'Investissement PER'!AQ410+'Investissement PER'!AN409+'Investissement PER'!AK409+'Investissement PER'!AH409+'Investissement PER'!BF409+'Investissement PER'!BI409+'Investissement PER'!BL409+'Investissement PER'!BO409+'Investissement PER'!AE409</f>
        <v>0</v>
      </c>
      <c r="J406" s="269">
        <f t="shared" si="19"/>
        <v>0</v>
      </c>
      <c r="L406" s="267">
        <f t="shared" si="20"/>
        <v>0</v>
      </c>
      <c r="M406" s="57" t="str">
        <f>IF(AND(D406&lt;&gt;'Investissement PEE'!Z409,Synthèse!H406&lt;&gt;'Investissement PEE'!AA409),"Les montants répartis ne correspondent pas aux montants de prime de partage de la valeur et d'abondement dans l'onglet 'Investissement PEE'",IF(D406&lt;&gt;'Investissement PEE'!Z409,"Le montant réparti en prime de partage de la valeur ne correspond pas au montant total de PPV indiqué dans l'onglet 'Investissement PEE'",IF(H406&lt;&gt;'Investissement PEE'!AA409,"Le montant réparti ne correspond pas au montant total d'abondement indiqué dans l'onglet 'PEE'","")))</f>
        <v/>
      </c>
      <c r="N406" s="90" t="str">
        <f>IF(AND(E406&lt;&gt;'Investissement PER'!Z409,Synthèse!I406&lt;&gt;'Investissement PER'!AA409),"Les montants répartis ne correspondent pas aux montants de prime de partage de la valeur et d'abondement dans l'onglet 'Investissement PER'",IF(E406&lt;&gt;'Investissement PER'!Z409,"Le montant réparti en prime de partage de la valeur ne correspond pas au montant total de PPV indiqué dans l'onglet 'Investissement PER'",IF(I406&lt;&gt;'Investissement PER'!AA409,"Le montant réparti ne correspond pas au montant total d'abondement indiqué dans l'onglet 'Investissement PER’","")))</f>
        <v/>
      </c>
    </row>
    <row r="407" spans="1:14" x14ac:dyDescent="0.25">
      <c r="A407" s="58">
        <f>'Investissement PEE'!D410</f>
        <v>0</v>
      </c>
      <c r="B407" s="28">
        <f>'Investissement PEE'!F410</f>
        <v>0</v>
      </c>
      <c r="C407" s="48">
        <f>'Investissement PEE'!H410</f>
        <v>0</v>
      </c>
      <c r="D407" s="56">
        <f>SUM('Investissement PEE'!AD410+'Investissement PEE'!AG410+'Investissement PEE'!AJ410+'Investissement PEE'!AM410+'Investissement PEE'!AP410+'Investissement PEE'!AS410+'Investissement PEE'!AV410+'Investissement PEE'!AY410+'Investissement PEE'!BB410+'Investissement PEE'!BE410+'Investissement PEE'!BH410+'Investissement PEE'!BK410)</f>
        <v>0</v>
      </c>
      <c r="E407" s="49">
        <f>SUM('Investissement PER'!AG410+'Investissement PER'!AJ410+'Investissement PER'!AM410+'Investissement PER'!AP411+'Investissement PER'!AS410+'Investissement PER'!AV410+'Investissement PER'!AY410+'Investissement PER'!BB410+'Investissement PER'!BE410+'Investissement PER'!BH410+'Investissement PER'!BK410+'Investissement PER'!BN410+'Investissement PER'!AD410)</f>
        <v>0</v>
      </c>
      <c r="F407" s="271">
        <f t="shared" si="18"/>
        <v>0</v>
      </c>
      <c r="H407" s="47">
        <f>'Investissement PEE'!AE410+'Investissement PEE'!AH410+'Investissement PEE'!AK410+'Investissement PEE'!AN410+'Investissement PEE'!AQ410+'Investissement PEE'!AT410+'Investissement PEE'!AW410+'Investissement PEE'!AZ410+'Investissement PEE'!BC410+'Investissement PEE'!BF410+'Investissement PEE'!BI410+'Investissement PEE'!BL410</f>
        <v>0</v>
      </c>
      <c r="I407" s="50">
        <f>'Investissement PER'!BC410+'Investissement PER'!AZ410+'Investissement PER'!AW410+'Investissement PER'!AT410+'Investissement PER'!AQ411+'Investissement PER'!AN410+'Investissement PER'!AK410+'Investissement PER'!AH410+'Investissement PER'!BF410+'Investissement PER'!BI410+'Investissement PER'!BL410+'Investissement PER'!BO410+'Investissement PER'!AE410</f>
        <v>0</v>
      </c>
      <c r="J407" s="269">
        <f t="shared" si="19"/>
        <v>0</v>
      </c>
      <c r="L407" s="267">
        <f t="shared" si="20"/>
        <v>0</v>
      </c>
      <c r="M407" s="57" t="str">
        <f>IF(AND(D407&lt;&gt;'Investissement PEE'!Z410,Synthèse!H407&lt;&gt;'Investissement PEE'!AA410),"Les montants répartis ne correspondent pas aux montants de prime de partage de la valeur et d'abondement dans l'onglet 'Investissement PEE'",IF(D407&lt;&gt;'Investissement PEE'!Z410,"Le montant réparti en prime de partage de la valeur ne correspond pas au montant total de PPV indiqué dans l'onglet 'Investissement PEE'",IF(H407&lt;&gt;'Investissement PEE'!AA410,"Le montant réparti ne correspond pas au montant total d'abondement indiqué dans l'onglet 'PEE'","")))</f>
        <v/>
      </c>
      <c r="N407" s="90" t="str">
        <f>IF(AND(E407&lt;&gt;'Investissement PER'!Z410,Synthèse!I407&lt;&gt;'Investissement PER'!AA410),"Les montants répartis ne correspondent pas aux montants de prime de partage de la valeur et d'abondement dans l'onglet 'Investissement PER'",IF(E407&lt;&gt;'Investissement PER'!Z410,"Le montant réparti en prime de partage de la valeur ne correspond pas au montant total de PPV indiqué dans l'onglet 'Investissement PER'",IF(I407&lt;&gt;'Investissement PER'!AA410,"Le montant réparti ne correspond pas au montant total d'abondement indiqué dans l'onglet 'Investissement PER’","")))</f>
        <v/>
      </c>
    </row>
    <row r="408" spans="1:14" x14ac:dyDescent="0.25">
      <c r="A408" s="58">
        <f>'Investissement PEE'!D411</f>
        <v>0</v>
      </c>
      <c r="B408" s="28">
        <f>'Investissement PEE'!F411</f>
        <v>0</v>
      </c>
      <c r="C408" s="48">
        <f>'Investissement PEE'!H411</f>
        <v>0</v>
      </c>
      <c r="D408" s="56">
        <f>SUM('Investissement PEE'!AD411+'Investissement PEE'!AG411+'Investissement PEE'!AJ411+'Investissement PEE'!AM411+'Investissement PEE'!AP411+'Investissement PEE'!AS411+'Investissement PEE'!AV411+'Investissement PEE'!AY411+'Investissement PEE'!BB411+'Investissement PEE'!BE411+'Investissement PEE'!BH411+'Investissement PEE'!BK411)</f>
        <v>0</v>
      </c>
      <c r="E408" s="49">
        <f>SUM('Investissement PER'!AG411+'Investissement PER'!AJ411+'Investissement PER'!AM411+'Investissement PER'!AP412+'Investissement PER'!AS411+'Investissement PER'!AV411+'Investissement PER'!AY411+'Investissement PER'!BB411+'Investissement PER'!BE411+'Investissement PER'!BH411+'Investissement PER'!BK411+'Investissement PER'!BN411+'Investissement PER'!AD411)</f>
        <v>0</v>
      </c>
      <c r="F408" s="271">
        <f t="shared" si="18"/>
        <v>0</v>
      </c>
      <c r="H408" s="47">
        <f>'Investissement PEE'!AE411+'Investissement PEE'!AH411+'Investissement PEE'!AK411+'Investissement PEE'!AN411+'Investissement PEE'!AQ411+'Investissement PEE'!AT411+'Investissement PEE'!AW411+'Investissement PEE'!AZ411+'Investissement PEE'!BC411+'Investissement PEE'!BF411+'Investissement PEE'!BI411+'Investissement PEE'!BL411</f>
        <v>0</v>
      </c>
      <c r="I408" s="50">
        <f>'Investissement PER'!BC411+'Investissement PER'!AZ411+'Investissement PER'!AW411+'Investissement PER'!AT411+'Investissement PER'!AQ412+'Investissement PER'!AN411+'Investissement PER'!AK411+'Investissement PER'!AH411+'Investissement PER'!BF411+'Investissement PER'!BI411+'Investissement PER'!BL411+'Investissement PER'!BO411+'Investissement PER'!AE411</f>
        <v>0</v>
      </c>
      <c r="J408" s="269">
        <f t="shared" si="19"/>
        <v>0</v>
      </c>
      <c r="L408" s="267">
        <f t="shared" si="20"/>
        <v>0</v>
      </c>
      <c r="M408" s="57" t="str">
        <f>IF(AND(D408&lt;&gt;'Investissement PEE'!Z411,Synthèse!H408&lt;&gt;'Investissement PEE'!AA411),"Les montants répartis ne correspondent pas aux montants de prime de partage de la valeur et d'abondement dans l'onglet 'Investissement PEE'",IF(D408&lt;&gt;'Investissement PEE'!Z411,"Le montant réparti en prime de partage de la valeur ne correspond pas au montant total de PPV indiqué dans l'onglet 'Investissement PEE'",IF(H408&lt;&gt;'Investissement PEE'!AA411,"Le montant réparti ne correspond pas au montant total d'abondement indiqué dans l'onglet 'PEE'","")))</f>
        <v/>
      </c>
      <c r="N408" s="90" t="str">
        <f>IF(AND(E408&lt;&gt;'Investissement PER'!Z411,Synthèse!I408&lt;&gt;'Investissement PER'!AA411),"Les montants répartis ne correspondent pas aux montants de prime de partage de la valeur et d'abondement dans l'onglet 'Investissement PER'",IF(E408&lt;&gt;'Investissement PER'!Z411,"Le montant réparti en prime de partage de la valeur ne correspond pas au montant total de PPV indiqué dans l'onglet 'Investissement PER'",IF(I408&lt;&gt;'Investissement PER'!AA411,"Le montant réparti ne correspond pas au montant total d'abondement indiqué dans l'onglet 'Investissement PER’","")))</f>
        <v/>
      </c>
    </row>
    <row r="409" spans="1:14" x14ac:dyDescent="0.25">
      <c r="A409" s="58">
        <f>'Investissement PEE'!D412</f>
        <v>0</v>
      </c>
      <c r="B409" s="28">
        <f>'Investissement PEE'!F412</f>
        <v>0</v>
      </c>
      <c r="C409" s="48">
        <f>'Investissement PEE'!H412</f>
        <v>0</v>
      </c>
      <c r="D409" s="56">
        <f>SUM('Investissement PEE'!AD412+'Investissement PEE'!AG412+'Investissement PEE'!AJ412+'Investissement PEE'!AM412+'Investissement PEE'!AP412+'Investissement PEE'!AS412+'Investissement PEE'!AV412+'Investissement PEE'!AY412+'Investissement PEE'!BB412+'Investissement PEE'!BE412+'Investissement PEE'!BH412+'Investissement PEE'!BK412)</f>
        <v>0</v>
      </c>
      <c r="E409" s="49">
        <f>SUM('Investissement PER'!AG412+'Investissement PER'!AJ412+'Investissement PER'!AM412+'Investissement PER'!AP413+'Investissement PER'!AS412+'Investissement PER'!AV412+'Investissement PER'!AY412+'Investissement PER'!BB412+'Investissement PER'!BE412+'Investissement PER'!BH412+'Investissement PER'!BK412+'Investissement PER'!BN412+'Investissement PER'!AD412)</f>
        <v>0</v>
      </c>
      <c r="F409" s="271">
        <f t="shared" si="18"/>
        <v>0</v>
      </c>
      <c r="H409" s="47">
        <f>'Investissement PEE'!AE412+'Investissement PEE'!AH412+'Investissement PEE'!AK412+'Investissement PEE'!AN412+'Investissement PEE'!AQ412+'Investissement PEE'!AT412+'Investissement PEE'!AW412+'Investissement PEE'!AZ412+'Investissement PEE'!BC412+'Investissement PEE'!BF412+'Investissement PEE'!BI412+'Investissement PEE'!BL412</f>
        <v>0</v>
      </c>
      <c r="I409" s="50">
        <f>'Investissement PER'!BC412+'Investissement PER'!AZ412+'Investissement PER'!AW412+'Investissement PER'!AT412+'Investissement PER'!AQ413+'Investissement PER'!AN412+'Investissement PER'!AK412+'Investissement PER'!AH412+'Investissement PER'!BF412+'Investissement PER'!BI412+'Investissement PER'!BL412+'Investissement PER'!BO412+'Investissement PER'!AE412</f>
        <v>0</v>
      </c>
      <c r="J409" s="269">
        <f t="shared" si="19"/>
        <v>0</v>
      </c>
      <c r="L409" s="267">
        <f t="shared" si="20"/>
        <v>0</v>
      </c>
      <c r="M409" s="57" t="str">
        <f>IF(AND(D409&lt;&gt;'Investissement PEE'!Z412,Synthèse!H409&lt;&gt;'Investissement PEE'!AA412),"Les montants répartis ne correspondent pas aux montants de prime de partage de la valeur et d'abondement dans l'onglet 'Investissement PEE'",IF(D409&lt;&gt;'Investissement PEE'!Z412,"Le montant réparti en prime de partage de la valeur ne correspond pas au montant total de PPV indiqué dans l'onglet 'Investissement PEE'",IF(H409&lt;&gt;'Investissement PEE'!AA412,"Le montant réparti ne correspond pas au montant total d'abondement indiqué dans l'onglet 'PEE'","")))</f>
        <v/>
      </c>
      <c r="N409" s="90" t="str">
        <f>IF(AND(E409&lt;&gt;'Investissement PER'!Z412,Synthèse!I409&lt;&gt;'Investissement PER'!AA412),"Les montants répartis ne correspondent pas aux montants de prime de partage de la valeur et d'abondement dans l'onglet 'Investissement PER'",IF(E409&lt;&gt;'Investissement PER'!Z412,"Le montant réparti en prime de partage de la valeur ne correspond pas au montant total de PPV indiqué dans l'onglet 'Investissement PER'",IF(I409&lt;&gt;'Investissement PER'!AA412,"Le montant réparti ne correspond pas au montant total d'abondement indiqué dans l'onglet 'Investissement PER’","")))</f>
        <v/>
      </c>
    </row>
    <row r="410" spans="1:14" x14ac:dyDescent="0.25">
      <c r="A410" s="58">
        <f>'Investissement PEE'!D413</f>
        <v>0</v>
      </c>
      <c r="B410" s="28">
        <f>'Investissement PEE'!F413</f>
        <v>0</v>
      </c>
      <c r="C410" s="48">
        <f>'Investissement PEE'!H413</f>
        <v>0</v>
      </c>
      <c r="D410" s="56">
        <f>SUM('Investissement PEE'!AD413+'Investissement PEE'!AG413+'Investissement PEE'!AJ413+'Investissement PEE'!AM413+'Investissement PEE'!AP413+'Investissement PEE'!AS413+'Investissement PEE'!AV413+'Investissement PEE'!AY413+'Investissement PEE'!BB413+'Investissement PEE'!BE413+'Investissement PEE'!BH413+'Investissement PEE'!BK413)</f>
        <v>0</v>
      </c>
      <c r="E410" s="49">
        <f>SUM('Investissement PER'!AG413+'Investissement PER'!AJ413+'Investissement PER'!AM413+'Investissement PER'!AP414+'Investissement PER'!AS413+'Investissement PER'!AV413+'Investissement PER'!AY413+'Investissement PER'!BB413+'Investissement PER'!BE413+'Investissement PER'!BH413+'Investissement PER'!BK413+'Investissement PER'!BN413+'Investissement PER'!AD413)</f>
        <v>0</v>
      </c>
      <c r="F410" s="271">
        <f t="shared" si="18"/>
        <v>0</v>
      </c>
      <c r="H410" s="47">
        <f>'Investissement PEE'!AE413+'Investissement PEE'!AH413+'Investissement PEE'!AK413+'Investissement PEE'!AN413+'Investissement PEE'!AQ413+'Investissement PEE'!AT413+'Investissement PEE'!AW413+'Investissement PEE'!AZ413+'Investissement PEE'!BC413+'Investissement PEE'!BF413+'Investissement PEE'!BI413+'Investissement PEE'!BL413</f>
        <v>0</v>
      </c>
      <c r="I410" s="50">
        <f>'Investissement PER'!BC413+'Investissement PER'!AZ413+'Investissement PER'!AW413+'Investissement PER'!AT413+'Investissement PER'!AQ414+'Investissement PER'!AN413+'Investissement PER'!AK413+'Investissement PER'!AH413+'Investissement PER'!BF413+'Investissement PER'!BI413+'Investissement PER'!BL413+'Investissement PER'!BO413+'Investissement PER'!AE413</f>
        <v>0</v>
      </c>
      <c r="J410" s="269">
        <f t="shared" si="19"/>
        <v>0</v>
      </c>
      <c r="L410" s="267">
        <f t="shared" si="20"/>
        <v>0</v>
      </c>
      <c r="M410" s="57" t="str">
        <f>IF(AND(D410&lt;&gt;'Investissement PEE'!Z413,Synthèse!H410&lt;&gt;'Investissement PEE'!AA413),"Les montants répartis ne correspondent pas aux montants de prime de partage de la valeur et d'abondement dans l'onglet 'Investissement PEE'",IF(D410&lt;&gt;'Investissement PEE'!Z413,"Le montant réparti en prime de partage de la valeur ne correspond pas au montant total de PPV indiqué dans l'onglet 'Investissement PEE'",IF(H410&lt;&gt;'Investissement PEE'!AA413,"Le montant réparti ne correspond pas au montant total d'abondement indiqué dans l'onglet 'PEE'","")))</f>
        <v/>
      </c>
      <c r="N410" s="90" t="str">
        <f>IF(AND(E410&lt;&gt;'Investissement PER'!Z413,Synthèse!I410&lt;&gt;'Investissement PER'!AA413),"Les montants répartis ne correspondent pas aux montants de prime de partage de la valeur et d'abondement dans l'onglet 'Investissement PER'",IF(E410&lt;&gt;'Investissement PER'!Z413,"Le montant réparti en prime de partage de la valeur ne correspond pas au montant total de PPV indiqué dans l'onglet 'Investissement PER'",IF(I410&lt;&gt;'Investissement PER'!AA413,"Le montant réparti ne correspond pas au montant total d'abondement indiqué dans l'onglet 'Investissement PER’","")))</f>
        <v/>
      </c>
    </row>
    <row r="411" spans="1:14" x14ac:dyDescent="0.25">
      <c r="A411" s="58">
        <f>'Investissement PEE'!D414</f>
        <v>0</v>
      </c>
      <c r="B411" s="28">
        <f>'Investissement PEE'!F414</f>
        <v>0</v>
      </c>
      <c r="C411" s="48">
        <f>'Investissement PEE'!H414</f>
        <v>0</v>
      </c>
      <c r="D411" s="56">
        <f>SUM('Investissement PEE'!AD414+'Investissement PEE'!AG414+'Investissement PEE'!AJ414+'Investissement PEE'!AM414+'Investissement PEE'!AP414+'Investissement PEE'!AS414+'Investissement PEE'!AV414+'Investissement PEE'!AY414+'Investissement PEE'!BB414+'Investissement PEE'!BE414+'Investissement PEE'!BH414+'Investissement PEE'!BK414)</f>
        <v>0</v>
      </c>
      <c r="E411" s="49">
        <f>SUM('Investissement PER'!AG414+'Investissement PER'!AJ414+'Investissement PER'!AM414+'Investissement PER'!AP415+'Investissement PER'!AS414+'Investissement PER'!AV414+'Investissement PER'!AY414+'Investissement PER'!BB414+'Investissement PER'!BE414+'Investissement PER'!BH414+'Investissement PER'!BK414+'Investissement PER'!BN414+'Investissement PER'!AD414)</f>
        <v>0</v>
      </c>
      <c r="F411" s="271">
        <f t="shared" si="18"/>
        <v>0</v>
      </c>
      <c r="H411" s="47">
        <f>'Investissement PEE'!AE414+'Investissement PEE'!AH414+'Investissement PEE'!AK414+'Investissement PEE'!AN414+'Investissement PEE'!AQ414+'Investissement PEE'!AT414+'Investissement PEE'!AW414+'Investissement PEE'!AZ414+'Investissement PEE'!BC414+'Investissement PEE'!BF414+'Investissement PEE'!BI414+'Investissement PEE'!BL414</f>
        <v>0</v>
      </c>
      <c r="I411" s="50">
        <f>'Investissement PER'!BC414+'Investissement PER'!AZ414+'Investissement PER'!AW414+'Investissement PER'!AT414+'Investissement PER'!AQ415+'Investissement PER'!AN414+'Investissement PER'!AK414+'Investissement PER'!AH414+'Investissement PER'!BF414+'Investissement PER'!BI414+'Investissement PER'!BL414+'Investissement PER'!BO414+'Investissement PER'!AE414</f>
        <v>0</v>
      </c>
      <c r="J411" s="269">
        <f t="shared" si="19"/>
        <v>0</v>
      </c>
      <c r="L411" s="267">
        <f t="shared" si="20"/>
        <v>0</v>
      </c>
      <c r="M411" s="57" t="str">
        <f>IF(AND(D411&lt;&gt;'Investissement PEE'!Z414,Synthèse!H411&lt;&gt;'Investissement PEE'!AA414),"Les montants répartis ne correspondent pas aux montants de prime de partage de la valeur et d'abondement dans l'onglet 'Investissement PEE'",IF(D411&lt;&gt;'Investissement PEE'!Z414,"Le montant réparti en prime de partage de la valeur ne correspond pas au montant total de PPV indiqué dans l'onglet 'Investissement PEE'",IF(H411&lt;&gt;'Investissement PEE'!AA414,"Le montant réparti ne correspond pas au montant total d'abondement indiqué dans l'onglet 'PEE'","")))</f>
        <v/>
      </c>
      <c r="N411" s="90" t="str">
        <f>IF(AND(E411&lt;&gt;'Investissement PER'!Z414,Synthèse!I411&lt;&gt;'Investissement PER'!AA414),"Les montants répartis ne correspondent pas aux montants de prime de partage de la valeur et d'abondement dans l'onglet 'Investissement PER'",IF(E411&lt;&gt;'Investissement PER'!Z414,"Le montant réparti en prime de partage de la valeur ne correspond pas au montant total de PPV indiqué dans l'onglet 'Investissement PER'",IF(I411&lt;&gt;'Investissement PER'!AA414,"Le montant réparti ne correspond pas au montant total d'abondement indiqué dans l'onglet 'Investissement PER’","")))</f>
        <v/>
      </c>
    </row>
    <row r="412" spans="1:14" x14ac:dyDescent="0.25">
      <c r="A412" s="58">
        <f>'Investissement PEE'!D415</f>
        <v>0</v>
      </c>
      <c r="B412" s="28">
        <f>'Investissement PEE'!F415</f>
        <v>0</v>
      </c>
      <c r="C412" s="48">
        <f>'Investissement PEE'!H415</f>
        <v>0</v>
      </c>
      <c r="D412" s="56">
        <f>SUM('Investissement PEE'!AD415+'Investissement PEE'!AG415+'Investissement PEE'!AJ415+'Investissement PEE'!AM415+'Investissement PEE'!AP415+'Investissement PEE'!AS415+'Investissement PEE'!AV415+'Investissement PEE'!AY415+'Investissement PEE'!BB415+'Investissement PEE'!BE415+'Investissement PEE'!BH415+'Investissement PEE'!BK415)</f>
        <v>0</v>
      </c>
      <c r="E412" s="49">
        <f>SUM('Investissement PER'!AG415+'Investissement PER'!AJ415+'Investissement PER'!AM415+'Investissement PER'!AP416+'Investissement PER'!AS415+'Investissement PER'!AV415+'Investissement PER'!AY415+'Investissement PER'!BB415+'Investissement PER'!BE415+'Investissement PER'!BH415+'Investissement PER'!BK415+'Investissement PER'!BN415+'Investissement PER'!AD415)</f>
        <v>0</v>
      </c>
      <c r="F412" s="271">
        <f t="shared" si="18"/>
        <v>0</v>
      </c>
      <c r="H412" s="47">
        <f>'Investissement PEE'!AE415+'Investissement PEE'!AH415+'Investissement PEE'!AK415+'Investissement PEE'!AN415+'Investissement PEE'!AQ415+'Investissement PEE'!AT415+'Investissement PEE'!AW415+'Investissement PEE'!AZ415+'Investissement PEE'!BC415+'Investissement PEE'!BF415+'Investissement PEE'!BI415+'Investissement PEE'!BL415</f>
        <v>0</v>
      </c>
      <c r="I412" s="50">
        <f>'Investissement PER'!BC415+'Investissement PER'!AZ415+'Investissement PER'!AW415+'Investissement PER'!AT415+'Investissement PER'!AQ416+'Investissement PER'!AN415+'Investissement PER'!AK415+'Investissement PER'!AH415+'Investissement PER'!BF415+'Investissement PER'!BI415+'Investissement PER'!BL415+'Investissement PER'!BO415+'Investissement PER'!AE415</f>
        <v>0</v>
      </c>
      <c r="J412" s="269">
        <f t="shared" si="19"/>
        <v>0</v>
      </c>
      <c r="L412" s="267">
        <f t="shared" si="20"/>
        <v>0</v>
      </c>
      <c r="M412" s="57" t="str">
        <f>IF(AND(D412&lt;&gt;'Investissement PEE'!Z415,Synthèse!H412&lt;&gt;'Investissement PEE'!AA415),"Les montants répartis ne correspondent pas aux montants de prime de partage de la valeur et d'abondement dans l'onglet 'Investissement PEE'",IF(D412&lt;&gt;'Investissement PEE'!Z415,"Le montant réparti en prime de partage de la valeur ne correspond pas au montant total de PPV indiqué dans l'onglet 'Investissement PEE'",IF(H412&lt;&gt;'Investissement PEE'!AA415,"Le montant réparti ne correspond pas au montant total d'abondement indiqué dans l'onglet 'PEE'","")))</f>
        <v/>
      </c>
      <c r="N412" s="90" t="str">
        <f>IF(AND(E412&lt;&gt;'Investissement PER'!Z415,Synthèse!I412&lt;&gt;'Investissement PER'!AA415),"Les montants répartis ne correspondent pas aux montants de prime de partage de la valeur et d'abondement dans l'onglet 'Investissement PER'",IF(E412&lt;&gt;'Investissement PER'!Z415,"Le montant réparti en prime de partage de la valeur ne correspond pas au montant total de PPV indiqué dans l'onglet 'Investissement PER'",IF(I412&lt;&gt;'Investissement PER'!AA415,"Le montant réparti ne correspond pas au montant total d'abondement indiqué dans l'onglet 'Investissement PER’","")))</f>
        <v/>
      </c>
    </row>
    <row r="413" spans="1:14" x14ac:dyDescent="0.25">
      <c r="A413" s="58">
        <f>'Investissement PEE'!D416</f>
        <v>0</v>
      </c>
      <c r="B413" s="28">
        <f>'Investissement PEE'!F416</f>
        <v>0</v>
      </c>
      <c r="C413" s="48">
        <f>'Investissement PEE'!H416</f>
        <v>0</v>
      </c>
      <c r="D413" s="56">
        <f>SUM('Investissement PEE'!AD416+'Investissement PEE'!AG416+'Investissement PEE'!AJ416+'Investissement PEE'!AM416+'Investissement PEE'!AP416+'Investissement PEE'!AS416+'Investissement PEE'!AV416+'Investissement PEE'!AY416+'Investissement PEE'!BB416+'Investissement PEE'!BE416+'Investissement PEE'!BH416+'Investissement PEE'!BK416)</f>
        <v>0</v>
      </c>
      <c r="E413" s="49">
        <f>SUM('Investissement PER'!AG416+'Investissement PER'!AJ416+'Investissement PER'!AM416+'Investissement PER'!AP417+'Investissement PER'!AS416+'Investissement PER'!AV416+'Investissement PER'!AY416+'Investissement PER'!BB416+'Investissement PER'!BE416+'Investissement PER'!BH416+'Investissement PER'!BK416+'Investissement PER'!BN416+'Investissement PER'!AD416)</f>
        <v>0</v>
      </c>
      <c r="F413" s="271">
        <f t="shared" si="18"/>
        <v>0</v>
      </c>
      <c r="H413" s="47">
        <f>'Investissement PEE'!AE416+'Investissement PEE'!AH416+'Investissement PEE'!AK416+'Investissement PEE'!AN416+'Investissement PEE'!AQ416+'Investissement PEE'!AT416+'Investissement PEE'!AW416+'Investissement PEE'!AZ416+'Investissement PEE'!BC416+'Investissement PEE'!BF416+'Investissement PEE'!BI416+'Investissement PEE'!BL416</f>
        <v>0</v>
      </c>
      <c r="I413" s="50">
        <f>'Investissement PER'!BC416+'Investissement PER'!AZ416+'Investissement PER'!AW416+'Investissement PER'!AT416+'Investissement PER'!AQ417+'Investissement PER'!AN416+'Investissement PER'!AK416+'Investissement PER'!AH416+'Investissement PER'!BF416+'Investissement PER'!BI416+'Investissement PER'!BL416+'Investissement PER'!BO416+'Investissement PER'!AE416</f>
        <v>0</v>
      </c>
      <c r="J413" s="269">
        <f t="shared" si="19"/>
        <v>0</v>
      </c>
      <c r="L413" s="267">
        <f t="shared" si="20"/>
        <v>0</v>
      </c>
      <c r="M413" s="57" t="str">
        <f>IF(AND(D413&lt;&gt;'Investissement PEE'!Z416,Synthèse!H413&lt;&gt;'Investissement PEE'!AA416),"Les montants répartis ne correspondent pas aux montants de prime de partage de la valeur et d'abondement dans l'onglet 'Investissement PEE'",IF(D413&lt;&gt;'Investissement PEE'!Z416,"Le montant réparti en prime de partage de la valeur ne correspond pas au montant total de PPV indiqué dans l'onglet 'Investissement PEE'",IF(H413&lt;&gt;'Investissement PEE'!AA416,"Le montant réparti ne correspond pas au montant total d'abondement indiqué dans l'onglet 'PEE'","")))</f>
        <v/>
      </c>
      <c r="N413" s="90" t="str">
        <f>IF(AND(E413&lt;&gt;'Investissement PER'!Z416,Synthèse!I413&lt;&gt;'Investissement PER'!AA416),"Les montants répartis ne correspondent pas aux montants de prime de partage de la valeur et d'abondement dans l'onglet 'Investissement PER'",IF(E413&lt;&gt;'Investissement PER'!Z416,"Le montant réparti en prime de partage de la valeur ne correspond pas au montant total de PPV indiqué dans l'onglet 'Investissement PER'",IF(I413&lt;&gt;'Investissement PER'!AA416,"Le montant réparti ne correspond pas au montant total d'abondement indiqué dans l'onglet 'Investissement PER’","")))</f>
        <v/>
      </c>
    </row>
    <row r="414" spans="1:14" x14ac:dyDescent="0.25">
      <c r="A414" s="58">
        <f>'Investissement PEE'!D417</f>
        <v>0</v>
      </c>
      <c r="B414" s="28">
        <f>'Investissement PEE'!F417</f>
        <v>0</v>
      </c>
      <c r="C414" s="48">
        <f>'Investissement PEE'!H417</f>
        <v>0</v>
      </c>
      <c r="D414" s="56">
        <f>SUM('Investissement PEE'!AD417+'Investissement PEE'!AG417+'Investissement PEE'!AJ417+'Investissement PEE'!AM417+'Investissement PEE'!AP417+'Investissement PEE'!AS417+'Investissement PEE'!AV417+'Investissement PEE'!AY417+'Investissement PEE'!BB417+'Investissement PEE'!BE417+'Investissement PEE'!BH417+'Investissement PEE'!BK417)</f>
        <v>0</v>
      </c>
      <c r="E414" s="49">
        <f>SUM('Investissement PER'!AG417+'Investissement PER'!AJ417+'Investissement PER'!AM417+'Investissement PER'!AP418+'Investissement PER'!AS417+'Investissement PER'!AV417+'Investissement PER'!AY417+'Investissement PER'!BB417+'Investissement PER'!BE417+'Investissement PER'!BH417+'Investissement PER'!BK417+'Investissement PER'!BN417+'Investissement PER'!AD417)</f>
        <v>0</v>
      </c>
      <c r="F414" s="271">
        <f t="shared" si="18"/>
        <v>0</v>
      </c>
      <c r="H414" s="47">
        <f>'Investissement PEE'!AE417+'Investissement PEE'!AH417+'Investissement PEE'!AK417+'Investissement PEE'!AN417+'Investissement PEE'!AQ417+'Investissement PEE'!AT417+'Investissement PEE'!AW417+'Investissement PEE'!AZ417+'Investissement PEE'!BC417+'Investissement PEE'!BF417+'Investissement PEE'!BI417+'Investissement PEE'!BL417</f>
        <v>0</v>
      </c>
      <c r="I414" s="50">
        <f>'Investissement PER'!BC417+'Investissement PER'!AZ417+'Investissement PER'!AW417+'Investissement PER'!AT417+'Investissement PER'!AQ418+'Investissement PER'!AN417+'Investissement PER'!AK417+'Investissement PER'!AH417+'Investissement PER'!BF417+'Investissement PER'!BI417+'Investissement PER'!BL417+'Investissement PER'!BO417+'Investissement PER'!AE417</f>
        <v>0</v>
      </c>
      <c r="J414" s="269">
        <f t="shared" si="19"/>
        <v>0</v>
      </c>
      <c r="L414" s="267">
        <f t="shared" si="20"/>
        <v>0</v>
      </c>
      <c r="M414" s="57" t="str">
        <f>IF(AND(D414&lt;&gt;'Investissement PEE'!Z417,Synthèse!H414&lt;&gt;'Investissement PEE'!AA417),"Les montants répartis ne correspondent pas aux montants de prime de partage de la valeur et d'abondement dans l'onglet 'Investissement PEE'",IF(D414&lt;&gt;'Investissement PEE'!Z417,"Le montant réparti en prime de partage de la valeur ne correspond pas au montant total de PPV indiqué dans l'onglet 'Investissement PEE'",IF(H414&lt;&gt;'Investissement PEE'!AA417,"Le montant réparti ne correspond pas au montant total d'abondement indiqué dans l'onglet 'PEE'","")))</f>
        <v/>
      </c>
      <c r="N414" s="90" t="str">
        <f>IF(AND(E414&lt;&gt;'Investissement PER'!Z417,Synthèse!I414&lt;&gt;'Investissement PER'!AA417),"Les montants répartis ne correspondent pas aux montants de prime de partage de la valeur et d'abondement dans l'onglet 'Investissement PER'",IF(E414&lt;&gt;'Investissement PER'!Z417,"Le montant réparti en prime de partage de la valeur ne correspond pas au montant total de PPV indiqué dans l'onglet 'Investissement PER'",IF(I414&lt;&gt;'Investissement PER'!AA417,"Le montant réparti ne correspond pas au montant total d'abondement indiqué dans l'onglet 'Investissement PER’","")))</f>
        <v/>
      </c>
    </row>
    <row r="415" spans="1:14" x14ac:dyDescent="0.25">
      <c r="A415" s="58">
        <f>'Investissement PEE'!D418</f>
        <v>0</v>
      </c>
      <c r="B415" s="28">
        <f>'Investissement PEE'!F418</f>
        <v>0</v>
      </c>
      <c r="C415" s="48">
        <f>'Investissement PEE'!H418</f>
        <v>0</v>
      </c>
      <c r="D415" s="56">
        <f>SUM('Investissement PEE'!AD418+'Investissement PEE'!AG418+'Investissement PEE'!AJ418+'Investissement PEE'!AM418+'Investissement PEE'!AP418+'Investissement PEE'!AS418+'Investissement PEE'!AV418+'Investissement PEE'!AY418+'Investissement PEE'!BB418+'Investissement PEE'!BE418+'Investissement PEE'!BH418+'Investissement PEE'!BK418)</f>
        <v>0</v>
      </c>
      <c r="E415" s="49">
        <f>SUM('Investissement PER'!AG418+'Investissement PER'!AJ418+'Investissement PER'!AM418+'Investissement PER'!AP419+'Investissement PER'!AS418+'Investissement PER'!AV418+'Investissement PER'!AY418+'Investissement PER'!BB418+'Investissement PER'!BE418+'Investissement PER'!BH418+'Investissement PER'!BK418+'Investissement PER'!BN418+'Investissement PER'!AD418)</f>
        <v>0</v>
      </c>
      <c r="F415" s="271">
        <f t="shared" si="18"/>
        <v>0</v>
      </c>
      <c r="H415" s="47">
        <f>'Investissement PEE'!AE418+'Investissement PEE'!AH418+'Investissement PEE'!AK418+'Investissement PEE'!AN418+'Investissement PEE'!AQ418+'Investissement PEE'!AT418+'Investissement PEE'!AW418+'Investissement PEE'!AZ418+'Investissement PEE'!BC418+'Investissement PEE'!BF418+'Investissement PEE'!BI418+'Investissement PEE'!BL418</f>
        <v>0</v>
      </c>
      <c r="I415" s="50">
        <f>'Investissement PER'!BC418+'Investissement PER'!AZ418+'Investissement PER'!AW418+'Investissement PER'!AT418+'Investissement PER'!AQ419+'Investissement PER'!AN418+'Investissement PER'!AK418+'Investissement PER'!AH418+'Investissement PER'!BF418+'Investissement PER'!BI418+'Investissement PER'!BL418+'Investissement PER'!BO418+'Investissement PER'!AE418</f>
        <v>0</v>
      </c>
      <c r="J415" s="269">
        <f t="shared" si="19"/>
        <v>0</v>
      </c>
      <c r="L415" s="267">
        <f t="shared" si="20"/>
        <v>0</v>
      </c>
      <c r="M415" s="57" t="str">
        <f>IF(AND(D415&lt;&gt;'Investissement PEE'!Z418,Synthèse!H415&lt;&gt;'Investissement PEE'!AA418),"Les montants répartis ne correspondent pas aux montants de prime de partage de la valeur et d'abondement dans l'onglet 'Investissement PEE'",IF(D415&lt;&gt;'Investissement PEE'!Z418,"Le montant réparti en prime de partage de la valeur ne correspond pas au montant total de PPV indiqué dans l'onglet 'Investissement PEE'",IF(H415&lt;&gt;'Investissement PEE'!AA418,"Le montant réparti ne correspond pas au montant total d'abondement indiqué dans l'onglet 'PEE'","")))</f>
        <v/>
      </c>
      <c r="N415" s="90" t="str">
        <f>IF(AND(E415&lt;&gt;'Investissement PER'!Z418,Synthèse!I415&lt;&gt;'Investissement PER'!AA418),"Les montants répartis ne correspondent pas aux montants de prime de partage de la valeur et d'abondement dans l'onglet 'Investissement PER'",IF(E415&lt;&gt;'Investissement PER'!Z418,"Le montant réparti en prime de partage de la valeur ne correspond pas au montant total de PPV indiqué dans l'onglet 'Investissement PER'",IF(I415&lt;&gt;'Investissement PER'!AA418,"Le montant réparti ne correspond pas au montant total d'abondement indiqué dans l'onglet 'Investissement PER’","")))</f>
        <v/>
      </c>
    </row>
    <row r="416" spans="1:14" x14ac:dyDescent="0.25">
      <c r="A416" s="58">
        <f>'Investissement PEE'!D419</f>
        <v>0</v>
      </c>
      <c r="B416" s="28">
        <f>'Investissement PEE'!F419</f>
        <v>0</v>
      </c>
      <c r="C416" s="48">
        <f>'Investissement PEE'!H419</f>
        <v>0</v>
      </c>
      <c r="D416" s="56">
        <f>SUM('Investissement PEE'!AD419+'Investissement PEE'!AG419+'Investissement PEE'!AJ419+'Investissement PEE'!AM419+'Investissement PEE'!AP419+'Investissement PEE'!AS419+'Investissement PEE'!AV419+'Investissement PEE'!AY419+'Investissement PEE'!BB419+'Investissement PEE'!BE419+'Investissement PEE'!BH419+'Investissement PEE'!BK419)</f>
        <v>0</v>
      </c>
      <c r="E416" s="49">
        <f>SUM('Investissement PER'!AG419+'Investissement PER'!AJ419+'Investissement PER'!AM419+'Investissement PER'!AP420+'Investissement PER'!AS419+'Investissement PER'!AV419+'Investissement PER'!AY419+'Investissement PER'!BB419+'Investissement PER'!BE419+'Investissement PER'!BH419+'Investissement PER'!BK419+'Investissement PER'!BN419+'Investissement PER'!AD419)</f>
        <v>0</v>
      </c>
      <c r="F416" s="271">
        <f t="shared" si="18"/>
        <v>0</v>
      </c>
      <c r="H416" s="47">
        <f>'Investissement PEE'!AE419+'Investissement PEE'!AH419+'Investissement PEE'!AK419+'Investissement PEE'!AN419+'Investissement PEE'!AQ419+'Investissement PEE'!AT419+'Investissement PEE'!AW419+'Investissement PEE'!AZ419+'Investissement PEE'!BC419+'Investissement PEE'!BF419+'Investissement PEE'!BI419+'Investissement PEE'!BL419</f>
        <v>0</v>
      </c>
      <c r="I416" s="50">
        <f>'Investissement PER'!BC419+'Investissement PER'!AZ419+'Investissement PER'!AW419+'Investissement PER'!AT419+'Investissement PER'!AQ420+'Investissement PER'!AN419+'Investissement PER'!AK419+'Investissement PER'!AH419+'Investissement PER'!BF419+'Investissement PER'!BI419+'Investissement PER'!BL419+'Investissement PER'!BO419+'Investissement PER'!AE419</f>
        <v>0</v>
      </c>
      <c r="J416" s="269">
        <f t="shared" si="19"/>
        <v>0</v>
      </c>
      <c r="L416" s="267">
        <f t="shared" si="20"/>
        <v>0</v>
      </c>
      <c r="M416" s="57" t="str">
        <f>IF(AND(D416&lt;&gt;'Investissement PEE'!Z419,Synthèse!H416&lt;&gt;'Investissement PEE'!AA419),"Les montants répartis ne correspondent pas aux montants de prime de partage de la valeur et d'abondement dans l'onglet 'Investissement PEE'",IF(D416&lt;&gt;'Investissement PEE'!Z419,"Le montant réparti en prime de partage de la valeur ne correspond pas au montant total de PPV indiqué dans l'onglet 'Investissement PEE'",IF(H416&lt;&gt;'Investissement PEE'!AA419,"Le montant réparti ne correspond pas au montant total d'abondement indiqué dans l'onglet 'PEE'","")))</f>
        <v/>
      </c>
      <c r="N416" s="90" t="str">
        <f>IF(AND(E416&lt;&gt;'Investissement PER'!Z419,Synthèse!I416&lt;&gt;'Investissement PER'!AA419),"Les montants répartis ne correspondent pas aux montants de prime de partage de la valeur et d'abondement dans l'onglet 'Investissement PER'",IF(E416&lt;&gt;'Investissement PER'!Z419,"Le montant réparti en prime de partage de la valeur ne correspond pas au montant total de PPV indiqué dans l'onglet 'Investissement PER'",IF(I416&lt;&gt;'Investissement PER'!AA419,"Le montant réparti ne correspond pas au montant total d'abondement indiqué dans l'onglet 'Investissement PER’","")))</f>
        <v/>
      </c>
    </row>
    <row r="417" spans="1:14" x14ac:dyDescent="0.25">
      <c r="A417" s="58">
        <f>'Investissement PEE'!D420</f>
        <v>0</v>
      </c>
      <c r="B417" s="28">
        <f>'Investissement PEE'!F420</f>
        <v>0</v>
      </c>
      <c r="C417" s="48">
        <f>'Investissement PEE'!H420</f>
        <v>0</v>
      </c>
      <c r="D417" s="56">
        <f>SUM('Investissement PEE'!AD420+'Investissement PEE'!AG420+'Investissement PEE'!AJ420+'Investissement PEE'!AM420+'Investissement PEE'!AP420+'Investissement PEE'!AS420+'Investissement PEE'!AV420+'Investissement PEE'!AY420+'Investissement PEE'!BB420+'Investissement PEE'!BE420+'Investissement PEE'!BH420+'Investissement PEE'!BK420)</f>
        <v>0</v>
      </c>
      <c r="E417" s="49">
        <f>SUM('Investissement PER'!AG420+'Investissement PER'!AJ420+'Investissement PER'!AM420+'Investissement PER'!AP421+'Investissement PER'!AS420+'Investissement PER'!AV420+'Investissement PER'!AY420+'Investissement PER'!BB420+'Investissement PER'!BE420+'Investissement PER'!BH420+'Investissement PER'!BK420+'Investissement PER'!BN420+'Investissement PER'!AD420)</f>
        <v>0</v>
      </c>
      <c r="F417" s="271">
        <f t="shared" si="18"/>
        <v>0</v>
      </c>
      <c r="H417" s="47">
        <f>'Investissement PEE'!AE420+'Investissement PEE'!AH420+'Investissement PEE'!AK420+'Investissement PEE'!AN420+'Investissement PEE'!AQ420+'Investissement PEE'!AT420+'Investissement PEE'!AW420+'Investissement PEE'!AZ420+'Investissement PEE'!BC420+'Investissement PEE'!BF420+'Investissement PEE'!BI420+'Investissement PEE'!BL420</f>
        <v>0</v>
      </c>
      <c r="I417" s="50">
        <f>'Investissement PER'!BC420+'Investissement PER'!AZ420+'Investissement PER'!AW420+'Investissement PER'!AT420+'Investissement PER'!AQ421+'Investissement PER'!AN420+'Investissement PER'!AK420+'Investissement PER'!AH420+'Investissement PER'!BF420+'Investissement PER'!BI420+'Investissement PER'!BL420+'Investissement PER'!BO420+'Investissement PER'!AE420</f>
        <v>0</v>
      </c>
      <c r="J417" s="269">
        <f t="shared" si="19"/>
        <v>0</v>
      </c>
      <c r="L417" s="267">
        <f t="shared" si="20"/>
        <v>0</v>
      </c>
      <c r="M417" s="57" t="str">
        <f>IF(AND(D417&lt;&gt;'Investissement PEE'!Z420,Synthèse!H417&lt;&gt;'Investissement PEE'!AA420),"Les montants répartis ne correspondent pas aux montants de prime de partage de la valeur et d'abondement dans l'onglet 'Investissement PEE'",IF(D417&lt;&gt;'Investissement PEE'!Z420,"Le montant réparti en prime de partage de la valeur ne correspond pas au montant total de PPV indiqué dans l'onglet 'Investissement PEE'",IF(H417&lt;&gt;'Investissement PEE'!AA420,"Le montant réparti ne correspond pas au montant total d'abondement indiqué dans l'onglet 'PEE'","")))</f>
        <v/>
      </c>
      <c r="N417" s="90" t="str">
        <f>IF(AND(E417&lt;&gt;'Investissement PER'!Z420,Synthèse!I417&lt;&gt;'Investissement PER'!AA420),"Les montants répartis ne correspondent pas aux montants de prime de partage de la valeur et d'abondement dans l'onglet 'Investissement PER'",IF(E417&lt;&gt;'Investissement PER'!Z420,"Le montant réparti en prime de partage de la valeur ne correspond pas au montant total de PPV indiqué dans l'onglet 'Investissement PER'",IF(I417&lt;&gt;'Investissement PER'!AA420,"Le montant réparti ne correspond pas au montant total d'abondement indiqué dans l'onglet 'Investissement PER’","")))</f>
        <v/>
      </c>
    </row>
    <row r="418" spans="1:14" x14ac:dyDescent="0.25">
      <c r="A418" s="58">
        <f>'Investissement PEE'!D421</f>
        <v>0</v>
      </c>
      <c r="B418" s="28">
        <f>'Investissement PEE'!F421</f>
        <v>0</v>
      </c>
      <c r="C418" s="48">
        <f>'Investissement PEE'!H421</f>
        <v>0</v>
      </c>
      <c r="D418" s="56">
        <f>SUM('Investissement PEE'!AD421+'Investissement PEE'!AG421+'Investissement PEE'!AJ421+'Investissement PEE'!AM421+'Investissement PEE'!AP421+'Investissement PEE'!AS421+'Investissement PEE'!AV421+'Investissement PEE'!AY421+'Investissement PEE'!BB421+'Investissement PEE'!BE421+'Investissement PEE'!BH421+'Investissement PEE'!BK421)</f>
        <v>0</v>
      </c>
      <c r="E418" s="49">
        <f>SUM('Investissement PER'!AG421+'Investissement PER'!AJ421+'Investissement PER'!AM421+'Investissement PER'!AP422+'Investissement PER'!AS421+'Investissement PER'!AV421+'Investissement PER'!AY421+'Investissement PER'!BB421+'Investissement PER'!BE421+'Investissement PER'!BH421+'Investissement PER'!BK421+'Investissement PER'!BN421+'Investissement PER'!AD421)</f>
        <v>0</v>
      </c>
      <c r="F418" s="271">
        <f t="shared" si="18"/>
        <v>0</v>
      </c>
      <c r="H418" s="47">
        <f>'Investissement PEE'!AE421+'Investissement PEE'!AH421+'Investissement PEE'!AK421+'Investissement PEE'!AN421+'Investissement PEE'!AQ421+'Investissement PEE'!AT421+'Investissement PEE'!AW421+'Investissement PEE'!AZ421+'Investissement PEE'!BC421+'Investissement PEE'!BF421+'Investissement PEE'!BI421+'Investissement PEE'!BL421</f>
        <v>0</v>
      </c>
      <c r="I418" s="50">
        <f>'Investissement PER'!BC421+'Investissement PER'!AZ421+'Investissement PER'!AW421+'Investissement PER'!AT421+'Investissement PER'!AQ422+'Investissement PER'!AN421+'Investissement PER'!AK421+'Investissement PER'!AH421+'Investissement PER'!BF421+'Investissement PER'!BI421+'Investissement PER'!BL421+'Investissement PER'!BO421+'Investissement PER'!AE421</f>
        <v>0</v>
      </c>
      <c r="J418" s="269">
        <f t="shared" si="19"/>
        <v>0</v>
      </c>
      <c r="L418" s="267">
        <f t="shared" si="20"/>
        <v>0</v>
      </c>
      <c r="M418" s="57" t="str">
        <f>IF(AND(D418&lt;&gt;'Investissement PEE'!Z421,Synthèse!H418&lt;&gt;'Investissement PEE'!AA421),"Les montants répartis ne correspondent pas aux montants de prime de partage de la valeur et d'abondement dans l'onglet 'Investissement PEE'",IF(D418&lt;&gt;'Investissement PEE'!Z421,"Le montant réparti en prime de partage de la valeur ne correspond pas au montant total de PPV indiqué dans l'onglet 'Investissement PEE'",IF(H418&lt;&gt;'Investissement PEE'!AA421,"Le montant réparti ne correspond pas au montant total d'abondement indiqué dans l'onglet 'PEE'","")))</f>
        <v/>
      </c>
      <c r="N418" s="90" t="str">
        <f>IF(AND(E418&lt;&gt;'Investissement PER'!Z421,Synthèse!I418&lt;&gt;'Investissement PER'!AA421),"Les montants répartis ne correspondent pas aux montants de prime de partage de la valeur et d'abondement dans l'onglet 'Investissement PER'",IF(E418&lt;&gt;'Investissement PER'!Z421,"Le montant réparti en prime de partage de la valeur ne correspond pas au montant total de PPV indiqué dans l'onglet 'Investissement PER'",IF(I418&lt;&gt;'Investissement PER'!AA421,"Le montant réparti ne correspond pas au montant total d'abondement indiqué dans l'onglet 'Investissement PER’","")))</f>
        <v/>
      </c>
    </row>
    <row r="419" spans="1:14" x14ac:dyDescent="0.25">
      <c r="A419" s="58">
        <f>'Investissement PEE'!D422</f>
        <v>0</v>
      </c>
      <c r="B419" s="28">
        <f>'Investissement PEE'!F422</f>
        <v>0</v>
      </c>
      <c r="C419" s="48">
        <f>'Investissement PEE'!H422</f>
        <v>0</v>
      </c>
      <c r="D419" s="56">
        <f>SUM('Investissement PEE'!AD422+'Investissement PEE'!AG422+'Investissement PEE'!AJ422+'Investissement PEE'!AM422+'Investissement PEE'!AP422+'Investissement PEE'!AS422+'Investissement PEE'!AV422+'Investissement PEE'!AY422+'Investissement PEE'!BB422+'Investissement PEE'!BE422+'Investissement PEE'!BH422+'Investissement PEE'!BK422)</f>
        <v>0</v>
      </c>
      <c r="E419" s="49">
        <f>SUM('Investissement PER'!AG422+'Investissement PER'!AJ422+'Investissement PER'!AM422+'Investissement PER'!AP423+'Investissement PER'!AS422+'Investissement PER'!AV422+'Investissement PER'!AY422+'Investissement PER'!BB422+'Investissement PER'!BE422+'Investissement PER'!BH422+'Investissement PER'!BK422+'Investissement PER'!BN422+'Investissement PER'!AD422)</f>
        <v>0</v>
      </c>
      <c r="F419" s="271">
        <f t="shared" si="18"/>
        <v>0</v>
      </c>
      <c r="H419" s="47">
        <f>'Investissement PEE'!AE422+'Investissement PEE'!AH422+'Investissement PEE'!AK422+'Investissement PEE'!AN422+'Investissement PEE'!AQ422+'Investissement PEE'!AT422+'Investissement PEE'!AW422+'Investissement PEE'!AZ422+'Investissement PEE'!BC422+'Investissement PEE'!BF422+'Investissement PEE'!BI422+'Investissement PEE'!BL422</f>
        <v>0</v>
      </c>
      <c r="I419" s="50">
        <f>'Investissement PER'!BC422+'Investissement PER'!AZ422+'Investissement PER'!AW422+'Investissement PER'!AT422+'Investissement PER'!AQ423+'Investissement PER'!AN422+'Investissement PER'!AK422+'Investissement PER'!AH422+'Investissement PER'!BF422+'Investissement PER'!BI422+'Investissement PER'!BL422+'Investissement PER'!BO422+'Investissement PER'!AE422</f>
        <v>0</v>
      </c>
      <c r="J419" s="269">
        <f t="shared" si="19"/>
        <v>0</v>
      </c>
      <c r="L419" s="267">
        <f t="shared" si="20"/>
        <v>0</v>
      </c>
      <c r="M419" s="57" t="str">
        <f>IF(AND(D419&lt;&gt;'Investissement PEE'!Z422,Synthèse!H419&lt;&gt;'Investissement PEE'!AA422),"Les montants répartis ne correspondent pas aux montants de prime de partage de la valeur et d'abondement dans l'onglet 'Investissement PEE'",IF(D419&lt;&gt;'Investissement PEE'!Z422,"Le montant réparti en prime de partage de la valeur ne correspond pas au montant total de PPV indiqué dans l'onglet 'Investissement PEE'",IF(H419&lt;&gt;'Investissement PEE'!AA422,"Le montant réparti ne correspond pas au montant total d'abondement indiqué dans l'onglet 'PEE'","")))</f>
        <v/>
      </c>
      <c r="N419" s="90" t="str">
        <f>IF(AND(E419&lt;&gt;'Investissement PER'!Z422,Synthèse!I419&lt;&gt;'Investissement PER'!AA422),"Les montants répartis ne correspondent pas aux montants de prime de partage de la valeur et d'abondement dans l'onglet 'Investissement PER'",IF(E419&lt;&gt;'Investissement PER'!Z422,"Le montant réparti en prime de partage de la valeur ne correspond pas au montant total de PPV indiqué dans l'onglet 'Investissement PER'",IF(I419&lt;&gt;'Investissement PER'!AA422,"Le montant réparti ne correspond pas au montant total d'abondement indiqué dans l'onglet 'Investissement PER’","")))</f>
        <v/>
      </c>
    </row>
    <row r="420" spans="1:14" x14ac:dyDescent="0.25">
      <c r="A420" s="58">
        <f>'Investissement PEE'!D423</f>
        <v>0</v>
      </c>
      <c r="B420" s="28">
        <f>'Investissement PEE'!F423</f>
        <v>0</v>
      </c>
      <c r="C420" s="48">
        <f>'Investissement PEE'!H423</f>
        <v>0</v>
      </c>
      <c r="D420" s="56">
        <f>SUM('Investissement PEE'!AD423+'Investissement PEE'!AG423+'Investissement PEE'!AJ423+'Investissement PEE'!AM423+'Investissement PEE'!AP423+'Investissement PEE'!AS423+'Investissement PEE'!AV423+'Investissement PEE'!AY423+'Investissement PEE'!BB423+'Investissement PEE'!BE423+'Investissement PEE'!BH423+'Investissement PEE'!BK423)</f>
        <v>0</v>
      </c>
      <c r="E420" s="49">
        <f>SUM('Investissement PER'!AG423+'Investissement PER'!AJ423+'Investissement PER'!AM423+'Investissement PER'!AP424+'Investissement PER'!AS423+'Investissement PER'!AV423+'Investissement PER'!AY423+'Investissement PER'!BB423+'Investissement PER'!BE423+'Investissement PER'!BH423+'Investissement PER'!BK423+'Investissement PER'!BN423+'Investissement PER'!AD423)</f>
        <v>0</v>
      </c>
      <c r="F420" s="271">
        <f t="shared" si="18"/>
        <v>0</v>
      </c>
      <c r="H420" s="47">
        <f>'Investissement PEE'!AE423+'Investissement PEE'!AH423+'Investissement PEE'!AK423+'Investissement PEE'!AN423+'Investissement PEE'!AQ423+'Investissement PEE'!AT423+'Investissement PEE'!AW423+'Investissement PEE'!AZ423+'Investissement PEE'!BC423+'Investissement PEE'!BF423+'Investissement PEE'!BI423+'Investissement PEE'!BL423</f>
        <v>0</v>
      </c>
      <c r="I420" s="50">
        <f>'Investissement PER'!BC423+'Investissement PER'!AZ423+'Investissement PER'!AW423+'Investissement PER'!AT423+'Investissement PER'!AQ424+'Investissement PER'!AN423+'Investissement PER'!AK423+'Investissement PER'!AH423+'Investissement PER'!BF423+'Investissement PER'!BI423+'Investissement PER'!BL423+'Investissement PER'!BO423+'Investissement PER'!AE423</f>
        <v>0</v>
      </c>
      <c r="J420" s="269">
        <f t="shared" si="19"/>
        <v>0</v>
      </c>
      <c r="L420" s="267">
        <f t="shared" si="20"/>
        <v>0</v>
      </c>
      <c r="M420" s="57" t="str">
        <f>IF(AND(D420&lt;&gt;'Investissement PEE'!Z423,Synthèse!H420&lt;&gt;'Investissement PEE'!AA423),"Les montants répartis ne correspondent pas aux montants de prime de partage de la valeur et d'abondement dans l'onglet 'Investissement PEE'",IF(D420&lt;&gt;'Investissement PEE'!Z423,"Le montant réparti en prime de partage de la valeur ne correspond pas au montant total de PPV indiqué dans l'onglet 'Investissement PEE'",IF(H420&lt;&gt;'Investissement PEE'!AA423,"Le montant réparti ne correspond pas au montant total d'abondement indiqué dans l'onglet 'PEE'","")))</f>
        <v/>
      </c>
      <c r="N420" s="90" t="str">
        <f>IF(AND(E420&lt;&gt;'Investissement PER'!Z423,Synthèse!I420&lt;&gt;'Investissement PER'!AA423),"Les montants répartis ne correspondent pas aux montants de prime de partage de la valeur et d'abondement dans l'onglet 'Investissement PER'",IF(E420&lt;&gt;'Investissement PER'!Z423,"Le montant réparti en prime de partage de la valeur ne correspond pas au montant total de PPV indiqué dans l'onglet 'Investissement PER'",IF(I420&lt;&gt;'Investissement PER'!AA423,"Le montant réparti ne correspond pas au montant total d'abondement indiqué dans l'onglet 'Investissement PER’","")))</f>
        <v/>
      </c>
    </row>
    <row r="421" spans="1:14" x14ac:dyDescent="0.25">
      <c r="A421" s="58">
        <f>'Investissement PEE'!D424</f>
        <v>0</v>
      </c>
      <c r="B421" s="28">
        <f>'Investissement PEE'!F424</f>
        <v>0</v>
      </c>
      <c r="C421" s="48">
        <f>'Investissement PEE'!H424</f>
        <v>0</v>
      </c>
      <c r="D421" s="56">
        <f>SUM('Investissement PEE'!AD424+'Investissement PEE'!AG424+'Investissement PEE'!AJ424+'Investissement PEE'!AM424+'Investissement PEE'!AP424+'Investissement PEE'!AS424+'Investissement PEE'!AV424+'Investissement PEE'!AY424+'Investissement PEE'!BB424+'Investissement PEE'!BE424+'Investissement PEE'!BH424+'Investissement PEE'!BK424)</f>
        <v>0</v>
      </c>
      <c r="E421" s="49">
        <f>SUM('Investissement PER'!AG424+'Investissement PER'!AJ424+'Investissement PER'!AM424+'Investissement PER'!AP425+'Investissement PER'!AS424+'Investissement PER'!AV424+'Investissement PER'!AY424+'Investissement PER'!BB424+'Investissement PER'!BE424+'Investissement PER'!BH424+'Investissement PER'!BK424+'Investissement PER'!BN424+'Investissement PER'!AD424)</f>
        <v>0</v>
      </c>
      <c r="F421" s="271">
        <f t="shared" si="18"/>
        <v>0</v>
      </c>
      <c r="H421" s="47">
        <f>'Investissement PEE'!AE424+'Investissement PEE'!AH424+'Investissement PEE'!AK424+'Investissement PEE'!AN424+'Investissement PEE'!AQ424+'Investissement PEE'!AT424+'Investissement PEE'!AW424+'Investissement PEE'!AZ424+'Investissement PEE'!BC424+'Investissement PEE'!BF424+'Investissement PEE'!BI424+'Investissement PEE'!BL424</f>
        <v>0</v>
      </c>
      <c r="I421" s="50">
        <f>'Investissement PER'!BC424+'Investissement PER'!AZ424+'Investissement PER'!AW424+'Investissement PER'!AT424+'Investissement PER'!AQ425+'Investissement PER'!AN424+'Investissement PER'!AK424+'Investissement PER'!AH424+'Investissement PER'!BF424+'Investissement PER'!BI424+'Investissement PER'!BL424+'Investissement PER'!BO424+'Investissement PER'!AE424</f>
        <v>0</v>
      </c>
      <c r="J421" s="269">
        <f t="shared" si="19"/>
        <v>0</v>
      </c>
      <c r="L421" s="267">
        <f t="shared" si="20"/>
        <v>0</v>
      </c>
      <c r="M421" s="57" t="str">
        <f>IF(AND(D421&lt;&gt;'Investissement PEE'!Z424,Synthèse!H421&lt;&gt;'Investissement PEE'!AA424),"Les montants répartis ne correspondent pas aux montants de prime de partage de la valeur et d'abondement dans l'onglet 'Investissement PEE'",IF(D421&lt;&gt;'Investissement PEE'!Z424,"Le montant réparti en prime de partage de la valeur ne correspond pas au montant total de PPV indiqué dans l'onglet 'Investissement PEE'",IF(H421&lt;&gt;'Investissement PEE'!AA424,"Le montant réparti ne correspond pas au montant total d'abondement indiqué dans l'onglet 'PEE'","")))</f>
        <v/>
      </c>
      <c r="N421" s="90" t="str">
        <f>IF(AND(E421&lt;&gt;'Investissement PER'!Z424,Synthèse!I421&lt;&gt;'Investissement PER'!AA424),"Les montants répartis ne correspondent pas aux montants de prime de partage de la valeur et d'abondement dans l'onglet 'Investissement PER'",IF(E421&lt;&gt;'Investissement PER'!Z424,"Le montant réparti en prime de partage de la valeur ne correspond pas au montant total de PPV indiqué dans l'onglet 'Investissement PER'",IF(I421&lt;&gt;'Investissement PER'!AA424,"Le montant réparti ne correspond pas au montant total d'abondement indiqué dans l'onglet 'Investissement PER’","")))</f>
        <v/>
      </c>
    </row>
    <row r="422" spans="1:14" x14ac:dyDescent="0.25">
      <c r="A422" s="58">
        <f>'Investissement PEE'!D425</f>
        <v>0</v>
      </c>
      <c r="B422" s="28">
        <f>'Investissement PEE'!F425</f>
        <v>0</v>
      </c>
      <c r="C422" s="48">
        <f>'Investissement PEE'!H425</f>
        <v>0</v>
      </c>
      <c r="D422" s="56">
        <f>SUM('Investissement PEE'!AD425+'Investissement PEE'!AG425+'Investissement PEE'!AJ425+'Investissement PEE'!AM425+'Investissement PEE'!AP425+'Investissement PEE'!AS425+'Investissement PEE'!AV425+'Investissement PEE'!AY425+'Investissement PEE'!BB425+'Investissement PEE'!BE425+'Investissement PEE'!BH425+'Investissement PEE'!BK425)</f>
        <v>0</v>
      </c>
      <c r="E422" s="49">
        <f>SUM('Investissement PER'!AG425+'Investissement PER'!AJ425+'Investissement PER'!AM425+'Investissement PER'!AP426+'Investissement PER'!AS425+'Investissement PER'!AV425+'Investissement PER'!AY425+'Investissement PER'!BB425+'Investissement PER'!BE425+'Investissement PER'!BH425+'Investissement PER'!BK425+'Investissement PER'!BN425+'Investissement PER'!AD425)</f>
        <v>0</v>
      </c>
      <c r="F422" s="271">
        <f t="shared" ref="F422:F485" si="21">D422+E422</f>
        <v>0</v>
      </c>
      <c r="H422" s="47">
        <f>'Investissement PEE'!AE425+'Investissement PEE'!AH425+'Investissement PEE'!AK425+'Investissement PEE'!AN425+'Investissement PEE'!AQ425+'Investissement PEE'!AT425+'Investissement PEE'!AW425+'Investissement PEE'!AZ425+'Investissement PEE'!BC425+'Investissement PEE'!BF425+'Investissement PEE'!BI425+'Investissement PEE'!BL425</f>
        <v>0</v>
      </c>
      <c r="I422" s="50">
        <f>'Investissement PER'!BC425+'Investissement PER'!AZ425+'Investissement PER'!AW425+'Investissement PER'!AT425+'Investissement PER'!AQ426+'Investissement PER'!AN425+'Investissement PER'!AK425+'Investissement PER'!AH425+'Investissement PER'!BF425+'Investissement PER'!BI425+'Investissement PER'!BL425+'Investissement PER'!BO425+'Investissement PER'!AE425</f>
        <v>0</v>
      </c>
      <c r="J422" s="269">
        <f t="shared" ref="J422:J485" si="22">H422+I422</f>
        <v>0</v>
      </c>
      <c r="L422" s="267">
        <f t="shared" ref="L422:L485" si="23">F422+J422</f>
        <v>0</v>
      </c>
      <c r="M422" s="57" t="str">
        <f>IF(AND(D422&lt;&gt;'Investissement PEE'!Z425,Synthèse!H422&lt;&gt;'Investissement PEE'!AA425),"Les montants répartis ne correspondent pas aux montants de prime de partage de la valeur et d'abondement dans l'onglet 'Investissement PEE'",IF(D422&lt;&gt;'Investissement PEE'!Z425,"Le montant réparti en prime de partage de la valeur ne correspond pas au montant total de PPV indiqué dans l'onglet 'Investissement PEE'",IF(H422&lt;&gt;'Investissement PEE'!AA425,"Le montant réparti ne correspond pas au montant total d'abondement indiqué dans l'onglet 'PEE'","")))</f>
        <v/>
      </c>
      <c r="N422" s="90" t="str">
        <f>IF(AND(E422&lt;&gt;'Investissement PER'!Z425,Synthèse!I422&lt;&gt;'Investissement PER'!AA425),"Les montants répartis ne correspondent pas aux montants de prime de partage de la valeur et d'abondement dans l'onglet 'Investissement PER'",IF(E422&lt;&gt;'Investissement PER'!Z425,"Le montant réparti en prime de partage de la valeur ne correspond pas au montant total de PPV indiqué dans l'onglet 'Investissement PER'",IF(I422&lt;&gt;'Investissement PER'!AA425,"Le montant réparti ne correspond pas au montant total d'abondement indiqué dans l'onglet 'Investissement PER’","")))</f>
        <v/>
      </c>
    </row>
    <row r="423" spans="1:14" x14ac:dyDescent="0.25">
      <c r="A423" s="58">
        <f>'Investissement PEE'!D426</f>
        <v>0</v>
      </c>
      <c r="B423" s="28">
        <f>'Investissement PEE'!F426</f>
        <v>0</v>
      </c>
      <c r="C423" s="48">
        <f>'Investissement PEE'!H426</f>
        <v>0</v>
      </c>
      <c r="D423" s="56">
        <f>SUM('Investissement PEE'!AD426+'Investissement PEE'!AG426+'Investissement PEE'!AJ426+'Investissement PEE'!AM426+'Investissement PEE'!AP426+'Investissement PEE'!AS426+'Investissement PEE'!AV426+'Investissement PEE'!AY426+'Investissement PEE'!BB426+'Investissement PEE'!BE426+'Investissement PEE'!BH426+'Investissement PEE'!BK426)</f>
        <v>0</v>
      </c>
      <c r="E423" s="49">
        <f>SUM('Investissement PER'!AG426+'Investissement PER'!AJ426+'Investissement PER'!AM426+'Investissement PER'!AP427+'Investissement PER'!AS426+'Investissement PER'!AV426+'Investissement PER'!AY426+'Investissement PER'!BB426+'Investissement PER'!BE426+'Investissement PER'!BH426+'Investissement PER'!BK426+'Investissement PER'!BN426+'Investissement PER'!AD426)</f>
        <v>0</v>
      </c>
      <c r="F423" s="271">
        <f t="shared" si="21"/>
        <v>0</v>
      </c>
      <c r="H423" s="47">
        <f>'Investissement PEE'!AE426+'Investissement PEE'!AH426+'Investissement PEE'!AK426+'Investissement PEE'!AN426+'Investissement PEE'!AQ426+'Investissement PEE'!AT426+'Investissement PEE'!AW426+'Investissement PEE'!AZ426+'Investissement PEE'!BC426+'Investissement PEE'!BF426+'Investissement PEE'!BI426+'Investissement PEE'!BL426</f>
        <v>0</v>
      </c>
      <c r="I423" s="50">
        <f>'Investissement PER'!BC426+'Investissement PER'!AZ426+'Investissement PER'!AW426+'Investissement PER'!AT426+'Investissement PER'!AQ427+'Investissement PER'!AN426+'Investissement PER'!AK426+'Investissement PER'!AH426+'Investissement PER'!BF426+'Investissement PER'!BI426+'Investissement PER'!BL426+'Investissement PER'!BO426+'Investissement PER'!AE426</f>
        <v>0</v>
      </c>
      <c r="J423" s="269">
        <f t="shared" si="22"/>
        <v>0</v>
      </c>
      <c r="L423" s="267">
        <f t="shared" si="23"/>
        <v>0</v>
      </c>
      <c r="M423" s="57" t="str">
        <f>IF(AND(D423&lt;&gt;'Investissement PEE'!Z426,Synthèse!H423&lt;&gt;'Investissement PEE'!AA426),"Les montants répartis ne correspondent pas aux montants de prime de partage de la valeur et d'abondement dans l'onglet 'Investissement PEE'",IF(D423&lt;&gt;'Investissement PEE'!Z426,"Le montant réparti en prime de partage de la valeur ne correspond pas au montant total de PPV indiqué dans l'onglet 'Investissement PEE'",IF(H423&lt;&gt;'Investissement PEE'!AA426,"Le montant réparti ne correspond pas au montant total d'abondement indiqué dans l'onglet 'PEE'","")))</f>
        <v/>
      </c>
      <c r="N423" s="90" t="str">
        <f>IF(AND(E423&lt;&gt;'Investissement PER'!Z426,Synthèse!I423&lt;&gt;'Investissement PER'!AA426),"Les montants répartis ne correspondent pas aux montants de prime de partage de la valeur et d'abondement dans l'onglet 'Investissement PER'",IF(E423&lt;&gt;'Investissement PER'!Z426,"Le montant réparti en prime de partage de la valeur ne correspond pas au montant total de PPV indiqué dans l'onglet 'Investissement PER'",IF(I423&lt;&gt;'Investissement PER'!AA426,"Le montant réparti ne correspond pas au montant total d'abondement indiqué dans l'onglet 'Investissement PER’","")))</f>
        <v/>
      </c>
    </row>
    <row r="424" spans="1:14" x14ac:dyDescent="0.25">
      <c r="A424" s="58">
        <f>'Investissement PEE'!D427</f>
        <v>0</v>
      </c>
      <c r="B424" s="28">
        <f>'Investissement PEE'!F427</f>
        <v>0</v>
      </c>
      <c r="C424" s="48">
        <f>'Investissement PEE'!H427</f>
        <v>0</v>
      </c>
      <c r="D424" s="56">
        <f>SUM('Investissement PEE'!AD427+'Investissement PEE'!AG427+'Investissement PEE'!AJ427+'Investissement PEE'!AM427+'Investissement PEE'!AP427+'Investissement PEE'!AS427+'Investissement PEE'!AV427+'Investissement PEE'!AY427+'Investissement PEE'!BB427+'Investissement PEE'!BE427+'Investissement PEE'!BH427+'Investissement PEE'!BK427)</f>
        <v>0</v>
      </c>
      <c r="E424" s="49">
        <f>SUM('Investissement PER'!AG427+'Investissement PER'!AJ427+'Investissement PER'!AM427+'Investissement PER'!AP428+'Investissement PER'!AS427+'Investissement PER'!AV427+'Investissement PER'!AY427+'Investissement PER'!BB427+'Investissement PER'!BE427+'Investissement PER'!BH427+'Investissement PER'!BK427+'Investissement PER'!BN427+'Investissement PER'!AD427)</f>
        <v>0</v>
      </c>
      <c r="F424" s="271">
        <f t="shared" si="21"/>
        <v>0</v>
      </c>
      <c r="H424" s="47">
        <f>'Investissement PEE'!AE427+'Investissement PEE'!AH427+'Investissement PEE'!AK427+'Investissement PEE'!AN427+'Investissement PEE'!AQ427+'Investissement PEE'!AT427+'Investissement PEE'!AW427+'Investissement PEE'!AZ427+'Investissement PEE'!BC427+'Investissement PEE'!BF427+'Investissement PEE'!BI427+'Investissement PEE'!BL427</f>
        <v>0</v>
      </c>
      <c r="I424" s="50">
        <f>'Investissement PER'!BC427+'Investissement PER'!AZ427+'Investissement PER'!AW427+'Investissement PER'!AT427+'Investissement PER'!AQ428+'Investissement PER'!AN427+'Investissement PER'!AK427+'Investissement PER'!AH427+'Investissement PER'!BF427+'Investissement PER'!BI427+'Investissement PER'!BL427+'Investissement PER'!BO427+'Investissement PER'!AE427</f>
        <v>0</v>
      </c>
      <c r="J424" s="269">
        <f t="shared" si="22"/>
        <v>0</v>
      </c>
      <c r="L424" s="267">
        <f t="shared" si="23"/>
        <v>0</v>
      </c>
      <c r="M424" s="57" t="str">
        <f>IF(AND(D424&lt;&gt;'Investissement PEE'!Z427,Synthèse!H424&lt;&gt;'Investissement PEE'!AA427),"Les montants répartis ne correspondent pas aux montants de prime de partage de la valeur et d'abondement dans l'onglet 'Investissement PEE'",IF(D424&lt;&gt;'Investissement PEE'!Z427,"Le montant réparti en prime de partage de la valeur ne correspond pas au montant total de PPV indiqué dans l'onglet 'Investissement PEE'",IF(H424&lt;&gt;'Investissement PEE'!AA427,"Le montant réparti ne correspond pas au montant total d'abondement indiqué dans l'onglet 'PEE'","")))</f>
        <v/>
      </c>
      <c r="N424" s="90" t="str">
        <f>IF(AND(E424&lt;&gt;'Investissement PER'!Z427,Synthèse!I424&lt;&gt;'Investissement PER'!AA427),"Les montants répartis ne correspondent pas aux montants de prime de partage de la valeur et d'abondement dans l'onglet 'Investissement PER'",IF(E424&lt;&gt;'Investissement PER'!Z427,"Le montant réparti en prime de partage de la valeur ne correspond pas au montant total de PPV indiqué dans l'onglet 'Investissement PER'",IF(I424&lt;&gt;'Investissement PER'!AA427,"Le montant réparti ne correspond pas au montant total d'abondement indiqué dans l'onglet 'Investissement PER’","")))</f>
        <v/>
      </c>
    </row>
    <row r="425" spans="1:14" x14ac:dyDescent="0.25">
      <c r="A425" s="58">
        <f>'Investissement PEE'!D428</f>
        <v>0</v>
      </c>
      <c r="B425" s="28">
        <f>'Investissement PEE'!F428</f>
        <v>0</v>
      </c>
      <c r="C425" s="48">
        <f>'Investissement PEE'!H428</f>
        <v>0</v>
      </c>
      <c r="D425" s="56">
        <f>SUM('Investissement PEE'!AD428+'Investissement PEE'!AG428+'Investissement PEE'!AJ428+'Investissement PEE'!AM428+'Investissement PEE'!AP428+'Investissement PEE'!AS428+'Investissement PEE'!AV428+'Investissement PEE'!AY428+'Investissement PEE'!BB428+'Investissement PEE'!BE428+'Investissement PEE'!BH428+'Investissement PEE'!BK428)</f>
        <v>0</v>
      </c>
      <c r="E425" s="49">
        <f>SUM('Investissement PER'!AG428+'Investissement PER'!AJ428+'Investissement PER'!AM428+'Investissement PER'!AP429+'Investissement PER'!AS428+'Investissement PER'!AV428+'Investissement PER'!AY428+'Investissement PER'!BB428+'Investissement PER'!BE428+'Investissement PER'!BH428+'Investissement PER'!BK428+'Investissement PER'!BN428+'Investissement PER'!AD428)</f>
        <v>0</v>
      </c>
      <c r="F425" s="271">
        <f t="shared" si="21"/>
        <v>0</v>
      </c>
      <c r="H425" s="47">
        <f>'Investissement PEE'!AE428+'Investissement PEE'!AH428+'Investissement PEE'!AK428+'Investissement PEE'!AN428+'Investissement PEE'!AQ428+'Investissement PEE'!AT428+'Investissement PEE'!AW428+'Investissement PEE'!AZ428+'Investissement PEE'!BC428+'Investissement PEE'!BF428+'Investissement PEE'!BI428+'Investissement PEE'!BL428</f>
        <v>0</v>
      </c>
      <c r="I425" s="50">
        <f>'Investissement PER'!BC428+'Investissement PER'!AZ428+'Investissement PER'!AW428+'Investissement PER'!AT428+'Investissement PER'!AQ429+'Investissement PER'!AN428+'Investissement PER'!AK428+'Investissement PER'!AH428+'Investissement PER'!BF428+'Investissement PER'!BI428+'Investissement PER'!BL428+'Investissement PER'!BO428+'Investissement PER'!AE428</f>
        <v>0</v>
      </c>
      <c r="J425" s="269">
        <f t="shared" si="22"/>
        <v>0</v>
      </c>
      <c r="L425" s="267">
        <f t="shared" si="23"/>
        <v>0</v>
      </c>
      <c r="M425" s="57" t="str">
        <f>IF(AND(D425&lt;&gt;'Investissement PEE'!Z428,Synthèse!H425&lt;&gt;'Investissement PEE'!AA428),"Les montants répartis ne correspondent pas aux montants de prime de partage de la valeur et d'abondement dans l'onglet 'Investissement PEE'",IF(D425&lt;&gt;'Investissement PEE'!Z428,"Le montant réparti en prime de partage de la valeur ne correspond pas au montant total de PPV indiqué dans l'onglet 'Investissement PEE'",IF(H425&lt;&gt;'Investissement PEE'!AA428,"Le montant réparti ne correspond pas au montant total d'abondement indiqué dans l'onglet 'PEE'","")))</f>
        <v/>
      </c>
      <c r="N425" s="90" t="str">
        <f>IF(AND(E425&lt;&gt;'Investissement PER'!Z428,Synthèse!I425&lt;&gt;'Investissement PER'!AA428),"Les montants répartis ne correspondent pas aux montants de prime de partage de la valeur et d'abondement dans l'onglet 'Investissement PER'",IF(E425&lt;&gt;'Investissement PER'!Z428,"Le montant réparti en prime de partage de la valeur ne correspond pas au montant total de PPV indiqué dans l'onglet 'Investissement PER'",IF(I425&lt;&gt;'Investissement PER'!AA428,"Le montant réparti ne correspond pas au montant total d'abondement indiqué dans l'onglet 'Investissement PER’","")))</f>
        <v/>
      </c>
    </row>
    <row r="426" spans="1:14" x14ac:dyDescent="0.25">
      <c r="A426" s="58">
        <f>'Investissement PEE'!D429</f>
        <v>0</v>
      </c>
      <c r="B426" s="28">
        <f>'Investissement PEE'!F429</f>
        <v>0</v>
      </c>
      <c r="C426" s="48">
        <f>'Investissement PEE'!H429</f>
        <v>0</v>
      </c>
      <c r="D426" s="56">
        <f>SUM('Investissement PEE'!AD429+'Investissement PEE'!AG429+'Investissement PEE'!AJ429+'Investissement PEE'!AM429+'Investissement PEE'!AP429+'Investissement PEE'!AS429+'Investissement PEE'!AV429+'Investissement PEE'!AY429+'Investissement PEE'!BB429+'Investissement PEE'!BE429+'Investissement PEE'!BH429+'Investissement PEE'!BK429)</f>
        <v>0</v>
      </c>
      <c r="E426" s="49">
        <f>SUM('Investissement PER'!AG429+'Investissement PER'!AJ429+'Investissement PER'!AM429+'Investissement PER'!AP430+'Investissement PER'!AS429+'Investissement PER'!AV429+'Investissement PER'!AY429+'Investissement PER'!BB429+'Investissement PER'!BE429+'Investissement PER'!BH429+'Investissement PER'!BK429+'Investissement PER'!BN429+'Investissement PER'!AD429)</f>
        <v>0</v>
      </c>
      <c r="F426" s="271">
        <f t="shared" si="21"/>
        <v>0</v>
      </c>
      <c r="H426" s="47">
        <f>'Investissement PEE'!AE429+'Investissement PEE'!AH429+'Investissement PEE'!AK429+'Investissement PEE'!AN429+'Investissement PEE'!AQ429+'Investissement PEE'!AT429+'Investissement PEE'!AW429+'Investissement PEE'!AZ429+'Investissement PEE'!BC429+'Investissement PEE'!BF429+'Investissement PEE'!BI429+'Investissement PEE'!BL429</f>
        <v>0</v>
      </c>
      <c r="I426" s="50">
        <f>'Investissement PER'!BC429+'Investissement PER'!AZ429+'Investissement PER'!AW429+'Investissement PER'!AT429+'Investissement PER'!AQ430+'Investissement PER'!AN429+'Investissement PER'!AK429+'Investissement PER'!AH429+'Investissement PER'!BF429+'Investissement PER'!BI429+'Investissement PER'!BL429+'Investissement PER'!BO429+'Investissement PER'!AE429</f>
        <v>0</v>
      </c>
      <c r="J426" s="269">
        <f t="shared" si="22"/>
        <v>0</v>
      </c>
      <c r="L426" s="267">
        <f t="shared" si="23"/>
        <v>0</v>
      </c>
      <c r="M426" s="57" t="str">
        <f>IF(AND(D426&lt;&gt;'Investissement PEE'!Z429,Synthèse!H426&lt;&gt;'Investissement PEE'!AA429),"Les montants répartis ne correspondent pas aux montants de prime de partage de la valeur et d'abondement dans l'onglet 'Investissement PEE'",IF(D426&lt;&gt;'Investissement PEE'!Z429,"Le montant réparti en prime de partage de la valeur ne correspond pas au montant total de PPV indiqué dans l'onglet 'Investissement PEE'",IF(H426&lt;&gt;'Investissement PEE'!AA429,"Le montant réparti ne correspond pas au montant total d'abondement indiqué dans l'onglet 'PEE'","")))</f>
        <v/>
      </c>
      <c r="N426" s="90" t="str">
        <f>IF(AND(E426&lt;&gt;'Investissement PER'!Z429,Synthèse!I426&lt;&gt;'Investissement PER'!AA429),"Les montants répartis ne correspondent pas aux montants de prime de partage de la valeur et d'abondement dans l'onglet 'Investissement PER'",IF(E426&lt;&gt;'Investissement PER'!Z429,"Le montant réparti en prime de partage de la valeur ne correspond pas au montant total de PPV indiqué dans l'onglet 'Investissement PER'",IF(I426&lt;&gt;'Investissement PER'!AA429,"Le montant réparti ne correspond pas au montant total d'abondement indiqué dans l'onglet 'Investissement PER’","")))</f>
        <v/>
      </c>
    </row>
    <row r="427" spans="1:14" x14ac:dyDescent="0.25">
      <c r="A427" s="58">
        <f>'Investissement PEE'!D430</f>
        <v>0</v>
      </c>
      <c r="B427" s="28">
        <f>'Investissement PEE'!F430</f>
        <v>0</v>
      </c>
      <c r="C427" s="48">
        <f>'Investissement PEE'!H430</f>
        <v>0</v>
      </c>
      <c r="D427" s="56">
        <f>SUM('Investissement PEE'!AD430+'Investissement PEE'!AG430+'Investissement PEE'!AJ430+'Investissement PEE'!AM430+'Investissement PEE'!AP430+'Investissement PEE'!AS430+'Investissement PEE'!AV430+'Investissement PEE'!AY430+'Investissement PEE'!BB430+'Investissement PEE'!BE430+'Investissement PEE'!BH430+'Investissement PEE'!BK430)</f>
        <v>0</v>
      </c>
      <c r="E427" s="49">
        <f>SUM('Investissement PER'!AG430+'Investissement PER'!AJ430+'Investissement PER'!AM430+'Investissement PER'!AP431+'Investissement PER'!AS430+'Investissement PER'!AV430+'Investissement PER'!AY430+'Investissement PER'!BB430+'Investissement PER'!BE430+'Investissement PER'!BH430+'Investissement PER'!BK430+'Investissement PER'!BN430+'Investissement PER'!AD430)</f>
        <v>0</v>
      </c>
      <c r="F427" s="271">
        <f t="shared" si="21"/>
        <v>0</v>
      </c>
      <c r="H427" s="47">
        <f>'Investissement PEE'!AE430+'Investissement PEE'!AH430+'Investissement PEE'!AK430+'Investissement PEE'!AN430+'Investissement PEE'!AQ430+'Investissement PEE'!AT430+'Investissement PEE'!AW430+'Investissement PEE'!AZ430+'Investissement PEE'!BC430+'Investissement PEE'!BF430+'Investissement PEE'!BI430+'Investissement PEE'!BL430</f>
        <v>0</v>
      </c>
      <c r="I427" s="50">
        <f>'Investissement PER'!BC430+'Investissement PER'!AZ430+'Investissement PER'!AW430+'Investissement PER'!AT430+'Investissement PER'!AQ431+'Investissement PER'!AN430+'Investissement PER'!AK430+'Investissement PER'!AH430+'Investissement PER'!BF430+'Investissement PER'!BI430+'Investissement PER'!BL430+'Investissement PER'!BO430+'Investissement PER'!AE430</f>
        <v>0</v>
      </c>
      <c r="J427" s="269">
        <f t="shared" si="22"/>
        <v>0</v>
      </c>
      <c r="L427" s="267">
        <f t="shared" si="23"/>
        <v>0</v>
      </c>
      <c r="M427" s="57" t="str">
        <f>IF(AND(D427&lt;&gt;'Investissement PEE'!Z430,Synthèse!H427&lt;&gt;'Investissement PEE'!AA430),"Les montants répartis ne correspondent pas aux montants de prime de partage de la valeur et d'abondement dans l'onglet 'Investissement PEE'",IF(D427&lt;&gt;'Investissement PEE'!Z430,"Le montant réparti en prime de partage de la valeur ne correspond pas au montant total de PPV indiqué dans l'onglet 'Investissement PEE'",IF(H427&lt;&gt;'Investissement PEE'!AA430,"Le montant réparti ne correspond pas au montant total d'abondement indiqué dans l'onglet 'PEE'","")))</f>
        <v/>
      </c>
      <c r="N427" s="90" t="str">
        <f>IF(AND(E427&lt;&gt;'Investissement PER'!Z430,Synthèse!I427&lt;&gt;'Investissement PER'!AA430),"Les montants répartis ne correspondent pas aux montants de prime de partage de la valeur et d'abondement dans l'onglet 'Investissement PER'",IF(E427&lt;&gt;'Investissement PER'!Z430,"Le montant réparti en prime de partage de la valeur ne correspond pas au montant total de PPV indiqué dans l'onglet 'Investissement PER'",IF(I427&lt;&gt;'Investissement PER'!AA430,"Le montant réparti ne correspond pas au montant total d'abondement indiqué dans l'onglet 'Investissement PER’","")))</f>
        <v/>
      </c>
    </row>
    <row r="428" spans="1:14" x14ac:dyDescent="0.25">
      <c r="A428" s="58">
        <f>'Investissement PEE'!D431</f>
        <v>0</v>
      </c>
      <c r="B428" s="28">
        <f>'Investissement PEE'!F431</f>
        <v>0</v>
      </c>
      <c r="C428" s="48">
        <f>'Investissement PEE'!H431</f>
        <v>0</v>
      </c>
      <c r="D428" s="56">
        <f>SUM('Investissement PEE'!AD431+'Investissement PEE'!AG431+'Investissement PEE'!AJ431+'Investissement PEE'!AM431+'Investissement PEE'!AP431+'Investissement PEE'!AS431+'Investissement PEE'!AV431+'Investissement PEE'!AY431+'Investissement PEE'!BB431+'Investissement PEE'!BE431+'Investissement PEE'!BH431+'Investissement PEE'!BK431)</f>
        <v>0</v>
      </c>
      <c r="E428" s="49">
        <f>SUM('Investissement PER'!AG431+'Investissement PER'!AJ431+'Investissement PER'!AM431+'Investissement PER'!AP432+'Investissement PER'!AS431+'Investissement PER'!AV431+'Investissement PER'!AY431+'Investissement PER'!BB431+'Investissement PER'!BE431+'Investissement PER'!BH431+'Investissement PER'!BK431+'Investissement PER'!BN431+'Investissement PER'!AD431)</f>
        <v>0</v>
      </c>
      <c r="F428" s="271">
        <f t="shared" si="21"/>
        <v>0</v>
      </c>
      <c r="H428" s="47">
        <f>'Investissement PEE'!AE431+'Investissement PEE'!AH431+'Investissement PEE'!AK431+'Investissement PEE'!AN431+'Investissement PEE'!AQ431+'Investissement PEE'!AT431+'Investissement PEE'!AW431+'Investissement PEE'!AZ431+'Investissement PEE'!BC431+'Investissement PEE'!BF431+'Investissement PEE'!BI431+'Investissement PEE'!BL431</f>
        <v>0</v>
      </c>
      <c r="I428" s="50">
        <f>'Investissement PER'!BC431+'Investissement PER'!AZ431+'Investissement PER'!AW431+'Investissement PER'!AT431+'Investissement PER'!AQ432+'Investissement PER'!AN431+'Investissement PER'!AK431+'Investissement PER'!AH431+'Investissement PER'!BF431+'Investissement PER'!BI431+'Investissement PER'!BL431+'Investissement PER'!BO431+'Investissement PER'!AE431</f>
        <v>0</v>
      </c>
      <c r="J428" s="269">
        <f t="shared" si="22"/>
        <v>0</v>
      </c>
      <c r="L428" s="267">
        <f t="shared" si="23"/>
        <v>0</v>
      </c>
      <c r="M428" s="57" t="str">
        <f>IF(AND(D428&lt;&gt;'Investissement PEE'!Z431,Synthèse!H428&lt;&gt;'Investissement PEE'!AA431),"Les montants répartis ne correspondent pas aux montants de prime de partage de la valeur et d'abondement dans l'onglet 'Investissement PEE'",IF(D428&lt;&gt;'Investissement PEE'!Z431,"Le montant réparti en prime de partage de la valeur ne correspond pas au montant total de PPV indiqué dans l'onglet 'Investissement PEE'",IF(H428&lt;&gt;'Investissement PEE'!AA431,"Le montant réparti ne correspond pas au montant total d'abondement indiqué dans l'onglet 'PEE'","")))</f>
        <v/>
      </c>
      <c r="N428" s="90" t="str">
        <f>IF(AND(E428&lt;&gt;'Investissement PER'!Z431,Synthèse!I428&lt;&gt;'Investissement PER'!AA431),"Les montants répartis ne correspondent pas aux montants de prime de partage de la valeur et d'abondement dans l'onglet 'Investissement PER'",IF(E428&lt;&gt;'Investissement PER'!Z431,"Le montant réparti en prime de partage de la valeur ne correspond pas au montant total de PPV indiqué dans l'onglet 'Investissement PER'",IF(I428&lt;&gt;'Investissement PER'!AA431,"Le montant réparti ne correspond pas au montant total d'abondement indiqué dans l'onglet 'Investissement PER’","")))</f>
        <v/>
      </c>
    </row>
    <row r="429" spans="1:14" x14ac:dyDescent="0.25">
      <c r="A429" s="58">
        <f>'Investissement PEE'!D432</f>
        <v>0</v>
      </c>
      <c r="B429" s="28">
        <f>'Investissement PEE'!F432</f>
        <v>0</v>
      </c>
      <c r="C429" s="48">
        <f>'Investissement PEE'!H432</f>
        <v>0</v>
      </c>
      <c r="D429" s="56">
        <f>SUM('Investissement PEE'!AD432+'Investissement PEE'!AG432+'Investissement PEE'!AJ432+'Investissement PEE'!AM432+'Investissement PEE'!AP432+'Investissement PEE'!AS432+'Investissement PEE'!AV432+'Investissement PEE'!AY432+'Investissement PEE'!BB432+'Investissement PEE'!BE432+'Investissement PEE'!BH432+'Investissement PEE'!BK432)</f>
        <v>0</v>
      </c>
      <c r="E429" s="49">
        <f>SUM('Investissement PER'!AG432+'Investissement PER'!AJ432+'Investissement PER'!AM432+'Investissement PER'!AP433+'Investissement PER'!AS432+'Investissement PER'!AV432+'Investissement PER'!AY432+'Investissement PER'!BB432+'Investissement PER'!BE432+'Investissement PER'!BH432+'Investissement PER'!BK432+'Investissement PER'!BN432+'Investissement PER'!AD432)</f>
        <v>0</v>
      </c>
      <c r="F429" s="271">
        <f t="shared" si="21"/>
        <v>0</v>
      </c>
      <c r="H429" s="47">
        <f>'Investissement PEE'!AE432+'Investissement PEE'!AH432+'Investissement PEE'!AK432+'Investissement PEE'!AN432+'Investissement PEE'!AQ432+'Investissement PEE'!AT432+'Investissement PEE'!AW432+'Investissement PEE'!AZ432+'Investissement PEE'!BC432+'Investissement PEE'!BF432+'Investissement PEE'!BI432+'Investissement PEE'!BL432</f>
        <v>0</v>
      </c>
      <c r="I429" s="50">
        <f>'Investissement PER'!BC432+'Investissement PER'!AZ432+'Investissement PER'!AW432+'Investissement PER'!AT432+'Investissement PER'!AQ433+'Investissement PER'!AN432+'Investissement PER'!AK432+'Investissement PER'!AH432+'Investissement PER'!BF432+'Investissement PER'!BI432+'Investissement PER'!BL432+'Investissement PER'!BO432+'Investissement PER'!AE432</f>
        <v>0</v>
      </c>
      <c r="J429" s="269">
        <f t="shared" si="22"/>
        <v>0</v>
      </c>
      <c r="L429" s="267">
        <f t="shared" si="23"/>
        <v>0</v>
      </c>
      <c r="M429" s="57" t="str">
        <f>IF(AND(D429&lt;&gt;'Investissement PEE'!Z432,Synthèse!H429&lt;&gt;'Investissement PEE'!AA432),"Les montants répartis ne correspondent pas aux montants de prime de partage de la valeur et d'abondement dans l'onglet 'Investissement PEE'",IF(D429&lt;&gt;'Investissement PEE'!Z432,"Le montant réparti en prime de partage de la valeur ne correspond pas au montant total de PPV indiqué dans l'onglet 'Investissement PEE'",IF(H429&lt;&gt;'Investissement PEE'!AA432,"Le montant réparti ne correspond pas au montant total d'abondement indiqué dans l'onglet 'PEE'","")))</f>
        <v/>
      </c>
      <c r="N429" s="90" t="str">
        <f>IF(AND(E429&lt;&gt;'Investissement PER'!Z432,Synthèse!I429&lt;&gt;'Investissement PER'!AA432),"Les montants répartis ne correspondent pas aux montants de prime de partage de la valeur et d'abondement dans l'onglet 'Investissement PER'",IF(E429&lt;&gt;'Investissement PER'!Z432,"Le montant réparti en prime de partage de la valeur ne correspond pas au montant total de PPV indiqué dans l'onglet 'Investissement PER'",IF(I429&lt;&gt;'Investissement PER'!AA432,"Le montant réparti ne correspond pas au montant total d'abondement indiqué dans l'onglet 'Investissement PER’","")))</f>
        <v/>
      </c>
    </row>
    <row r="430" spans="1:14" x14ac:dyDescent="0.25">
      <c r="A430" s="58">
        <f>'Investissement PEE'!D433</f>
        <v>0</v>
      </c>
      <c r="B430" s="28">
        <f>'Investissement PEE'!F433</f>
        <v>0</v>
      </c>
      <c r="C430" s="48">
        <f>'Investissement PEE'!H433</f>
        <v>0</v>
      </c>
      <c r="D430" s="56">
        <f>SUM('Investissement PEE'!AD433+'Investissement PEE'!AG433+'Investissement PEE'!AJ433+'Investissement PEE'!AM433+'Investissement PEE'!AP433+'Investissement PEE'!AS433+'Investissement PEE'!AV433+'Investissement PEE'!AY433+'Investissement PEE'!BB433+'Investissement PEE'!BE433+'Investissement PEE'!BH433+'Investissement PEE'!BK433)</f>
        <v>0</v>
      </c>
      <c r="E430" s="49">
        <f>SUM('Investissement PER'!AG433+'Investissement PER'!AJ433+'Investissement PER'!AM433+'Investissement PER'!AP434+'Investissement PER'!AS433+'Investissement PER'!AV433+'Investissement PER'!AY433+'Investissement PER'!BB433+'Investissement PER'!BE433+'Investissement PER'!BH433+'Investissement PER'!BK433+'Investissement PER'!BN433+'Investissement PER'!AD433)</f>
        <v>0</v>
      </c>
      <c r="F430" s="271">
        <f t="shared" si="21"/>
        <v>0</v>
      </c>
      <c r="H430" s="47">
        <f>'Investissement PEE'!AE433+'Investissement PEE'!AH433+'Investissement PEE'!AK433+'Investissement PEE'!AN433+'Investissement PEE'!AQ433+'Investissement PEE'!AT433+'Investissement PEE'!AW433+'Investissement PEE'!AZ433+'Investissement PEE'!BC433+'Investissement PEE'!BF433+'Investissement PEE'!BI433+'Investissement PEE'!BL433</f>
        <v>0</v>
      </c>
      <c r="I430" s="50">
        <f>'Investissement PER'!BC433+'Investissement PER'!AZ433+'Investissement PER'!AW433+'Investissement PER'!AT433+'Investissement PER'!AQ434+'Investissement PER'!AN433+'Investissement PER'!AK433+'Investissement PER'!AH433+'Investissement PER'!BF433+'Investissement PER'!BI433+'Investissement PER'!BL433+'Investissement PER'!BO433+'Investissement PER'!AE433</f>
        <v>0</v>
      </c>
      <c r="J430" s="269">
        <f t="shared" si="22"/>
        <v>0</v>
      </c>
      <c r="L430" s="267">
        <f t="shared" si="23"/>
        <v>0</v>
      </c>
      <c r="M430" s="57" t="str">
        <f>IF(AND(D430&lt;&gt;'Investissement PEE'!Z433,Synthèse!H430&lt;&gt;'Investissement PEE'!AA433),"Les montants répartis ne correspondent pas aux montants de prime de partage de la valeur et d'abondement dans l'onglet 'Investissement PEE'",IF(D430&lt;&gt;'Investissement PEE'!Z433,"Le montant réparti en prime de partage de la valeur ne correspond pas au montant total de PPV indiqué dans l'onglet 'Investissement PEE'",IF(H430&lt;&gt;'Investissement PEE'!AA433,"Le montant réparti ne correspond pas au montant total d'abondement indiqué dans l'onglet 'PEE'","")))</f>
        <v/>
      </c>
      <c r="N430" s="90" t="str">
        <f>IF(AND(E430&lt;&gt;'Investissement PER'!Z433,Synthèse!I430&lt;&gt;'Investissement PER'!AA433),"Les montants répartis ne correspondent pas aux montants de prime de partage de la valeur et d'abondement dans l'onglet 'Investissement PER'",IF(E430&lt;&gt;'Investissement PER'!Z433,"Le montant réparti en prime de partage de la valeur ne correspond pas au montant total de PPV indiqué dans l'onglet 'Investissement PER'",IF(I430&lt;&gt;'Investissement PER'!AA433,"Le montant réparti ne correspond pas au montant total d'abondement indiqué dans l'onglet 'Investissement PER’","")))</f>
        <v/>
      </c>
    </row>
    <row r="431" spans="1:14" x14ac:dyDescent="0.25">
      <c r="A431" s="58">
        <f>'Investissement PEE'!D434</f>
        <v>0</v>
      </c>
      <c r="B431" s="28">
        <f>'Investissement PEE'!F434</f>
        <v>0</v>
      </c>
      <c r="C431" s="48">
        <f>'Investissement PEE'!H434</f>
        <v>0</v>
      </c>
      <c r="D431" s="56">
        <f>SUM('Investissement PEE'!AD434+'Investissement PEE'!AG434+'Investissement PEE'!AJ434+'Investissement PEE'!AM434+'Investissement PEE'!AP434+'Investissement PEE'!AS434+'Investissement PEE'!AV434+'Investissement PEE'!AY434+'Investissement PEE'!BB434+'Investissement PEE'!BE434+'Investissement PEE'!BH434+'Investissement PEE'!BK434)</f>
        <v>0</v>
      </c>
      <c r="E431" s="49">
        <f>SUM('Investissement PER'!AG434+'Investissement PER'!AJ434+'Investissement PER'!AM434+'Investissement PER'!AP435+'Investissement PER'!AS434+'Investissement PER'!AV434+'Investissement PER'!AY434+'Investissement PER'!BB434+'Investissement PER'!BE434+'Investissement PER'!BH434+'Investissement PER'!BK434+'Investissement PER'!BN434+'Investissement PER'!AD434)</f>
        <v>0</v>
      </c>
      <c r="F431" s="271">
        <f t="shared" si="21"/>
        <v>0</v>
      </c>
      <c r="H431" s="47">
        <f>'Investissement PEE'!AE434+'Investissement PEE'!AH434+'Investissement PEE'!AK434+'Investissement PEE'!AN434+'Investissement PEE'!AQ434+'Investissement PEE'!AT434+'Investissement PEE'!AW434+'Investissement PEE'!AZ434+'Investissement PEE'!BC434+'Investissement PEE'!BF434+'Investissement PEE'!BI434+'Investissement PEE'!BL434</f>
        <v>0</v>
      </c>
      <c r="I431" s="50">
        <f>'Investissement PER'!BC434+'Investissement PER'!AZ434+'Investissement PER'!AW434+'Investissement PER'!AT434+'Investissement PER'!AQ435+'Investissement PER'!AN434+'Investissement PER'!AK434+'Investissement PER'!AH434+'Investissement PER'!BF434+'Investissement PER'!BI434+'Investissement PER'!BL434+'Investissement PER'!BO434+'Investissement PER'!AE434</f>
        <v>0</v>
      </c>
      <c r="J431" s="269">
        <f t="shared" si="22"/>
        <v>0</v>
      </c>
      <c r="L431" s="267">
        <f t="shared" si="23"/>
        <v>0</v>
      </c>
      <c r="M431" s="57" t="str">
        <f>IF(AND(D431&lt;&gt;'Investissement PEE'!Z434,Synthèse!H431&lt;&gt;'Investissement PEE'!AA434),"Les montants répartis ne correspondent pas aux montants de prime de partage de la valeur et d'abondement dans l'onglet 'Investissement PEE'",IF(D431&lt;&gt;'Investissement PEE'!Z434,"Le montant réparti en prime de partage de la valeur ne correspond pas au montant total de PPV indiqué dans l'onglet 'Investissement PEE'",IF(H431&lt;&gt;'Investissement PEE'!AA434,"Le montant réparti ne correspond pas au montant total d'abondement indiqué dans l'onglet 'PEE'","")))</f>
        <v/>
      </c>
      <c r="N431" s="90" t="str">
        <f>IF(AND(E431&lt;&gt;'Investissement PER'!Z434,Synthèse!I431&lt;&gt;'Investissement PER'!AA434),"Les montants répartis ne correspondent pas aux montants de prime de partage de la valeur et d'abondement dans l'onglet 'Investissement PER'",IF(E431&lt;&gt;'Investissement PER'!Z434,"Le montant réparti en prime de partage de la valeur ne correspond pas au montant total de PPV indiqué dans l'onglet 'Investissement PER'",IF(I431&lt;&gt;'Investissement PER'!AA434,"Le montant réparti ne correspond pas au montant total d'abondement indiqué dans l'onglet 'Investissement PER’","")))</f>
        <v/>
      </c>
    </row>
    <row r="432" spans="1:14" x14ac:dyDescent="0.25">
      <c r="A432" s="58">
        <f>'Investissement PEE'!D435</f>
        <v>0</v>
      </c>
      <c r="B432" s="28">
        <f>'Investissement PEE'!F435</f>
        <v>0</v>
      </c>
      <c r="C432" s="48">
        <f>'Investissement PEE'!H435</f>
        <v>0</v>
      </c>
      <c r="D432" s="56">
        <f>SUM('Investissement PEE'!AD435+'Investissement PEE'!AG435+'Investissement PEE'!AJ435+'Investissement PEE'!AM435+'Investissement PEE'!AP435+'Investissement PEE'!AS435+'Investissement PEE'!AV435+'Investissement PEE'!AY435+'Investissement PEE'!BB435+'Investissement PEE'!BE435+'Investissement PEE'!BH435+'Investissement PEE'!BK435)</f>
        <v>0</v>
      </c>
      <c r="E432" s="49">
        <f>SUM('Investissement PER'!AG435+'Investissement PER'!AJ435+'Investissement PER'!AM435+'Investissement PER'!AP436+'Investissement PER'!AS435+'Investissement PER'!AV435+'Investissement PER'!AY435+'Investissement PER'!BB435+'Investissement PER'!BE435+'Investissement PER'!BH435+'Investissement PER'!BK435+'Investissement PER'!BN435+'Investissement PER'!AD435)</f>
        <v>0</v>
      </c>
      <c r="F432" s="271">
        <f t="shared" si="21"/>
        <v>0</v>
      </c>
      <c r="H432" s="47">
        <f>'Investissement PEE'!AE435+'Investissement PEE'!AH435+'Investissement PEE'!AK435+'Investissement PEE'!AN435+'Investissement PEE'!AQ435+'Investissement PEE'!AT435+'Investissement PEE'!AW435+'Investissement PEE'!AZ435+'Investissement PEE'!BC435+'Investissement PEE'!BF435+'Investissement PEE'!BI435+'Investissement PEE'!BL435</f>
        <v>0</v>
      </c>
      <c r="I432" s="50">
        <f>'Investissement PER'!BC435+'Investissement PER'!AZ435+'Investissement PER'!AW435+'Investissement PER'!AT435+'Investissement PER'!AQ436+'Investissement PER'!AN435+'Investissement PER'!AK435+'Investissement PER'!AH435+'Investissement PER'!BF435+'Investissement PER'!BI435+'Investissement PER'!BL435+'Investissement PER'!BO435+'Investissement PER'!AE435</f>
        <v>0</v>
      </c>
      <c r="J432" s="269">
        <f t="shared" si="22"/>
        <v>0</v>
      </c>
      <c r="L432" s="267">
        <f t="shared" si="23"/>
        <v>0</v>
      </c>
      <c r="M432" s="57" t="str">
        <f>IF(AND(D432&lt;&gt;'Investissement PEE'!Z435,Synthèse!H432&lt;&gt;'Investissement PEE'!AA435),"Les montants répartis ne correspondent pas aux montants de prime de partage de la valeur et d'abondement dans l'onglet 'Investissement PEE'",IF(D432&lt;&gt;'Investissement PEE'!Z435,"Le montant réparti en prime de partage de la valeur ne correspond pas au montant total de PPV indiqué dans l'onglet 'Investissement PEE'",IF(H432&lt;&gt;'Investissement PEE'!AA435,"Le montant réparti ne correspond pas au montant total d'abondement indiqué dans l'onglet 'PEE'","")))</f>
        <v/>
      </c>
      <c r="N432" s="90" t="str">
        <f>IF(AND(E432&lt;&gt;'Investissement PER'!Z435,Synthèse!I432&lt;&gt;'Investissement PER'!AA435),"Les montants répartis ne correspondent pas aux montants de prime de partage de la valeur et d'abondement dans l'onglet 'Investissement PER'",IF(E432&lt;&gt;'Investissement PER'!Z435,"Le montant réparti en prime de partage de la valeur ne correspond pas au montant total de PPV indiqué dans l'onglet 'Investissement PER'",IF(I432&lt;&gt;'Investissement PER'!AA435,"Le montant réparti ne correspond pas au montant total d'abondement indiqué dans l'onglet 'Investissement PER’","")))</f>
        <v/>
      </c>
    </row>
    <row r="433" spans="1:14" x14ac:dyDescent="0.25">
      <c r="A433" s="58">
        <f>'Investissement PEE'!D436</f>
        <v>0</v>
      </c>
      <c r="B433" s="28">
        <f>'Investissement PEE'!F436</f>
        <v>0</v>
      </c>
      <c r="C433" s="48">
        <f>'Investissement PEE'!H436</f>
        <v>0</v>
      </c>
      <c r="D433" s="56">
        <f>SUM('Investissement PEE'!AD436+'Investissement PEE'!AG436+'Investissement PEE'!AJ436+'Investissement PEE'!AM436+'Investissement PEE'!AP436+'Investissement PEE'!AS436+'Investissement PEE'!AV436+'Investissement PEE'!AY436+'Investissement PEE'!BB436+'Investissement PEE'!BE436+'Investissement PEE'!BH436+'Investissement PEE'!BK436)</f>
        <v>0</v>
      </c>
      <c r="E433" s="49">
        <f>SUM('Investissement PER'!AG436+'Investissement PER'!AJ436+'Investissement PER'!AM436+'Investissement PER'!AP437+'Investissement PER'!AS436+'Investissement PER'!AV436+'Investissement PER'!AY436+'Investissement PER'!BB436+'Investissement PER'!BE436+'Investissement PER'!BH436+'Investissement PER'!BK436+'Investissement PER'!BN436+'Investissement PER'!AD436)</f>
        <v>0</v>
      </c>
      <c r="F433" s="271">
        <f t="shared" si="21"/>
        <v>0</v>
      </c>
      <c r="H433" s="47">
        <f>'Investissement PEE'!AE436+'Investissement PEE'!AH436+'Investissement PEE'!AK436+'Investissement PEE'!AN436+'Investissement PEE'!AQ436+'Investissement PEE'!AT436+'Investissement PEE'!AW436+'Investissement PEE'!AZ436+'Investissement PEE'!BC436+'Investissement PEE'!BF436+'Investissement PEE'!BI436+'Investissement PEE'!BL436</f>
        <v>0</v>
      </c>
      <c r="I433" s="50">
        <f>'Investissement PER'!BC436+'Investissement PER'!AZ436+'Investissement PER'!AW436+'Investissement PER'!AT436+'Investissement PER'!AQ437+'Investissement PER'!AN436+'Investissement PER'!AK436+'Investissement PER'!AH436+'Investissement PER'!BF436+'Investissement PER'!BI436+'Investissement PER'!BL436+'Investissement PER'!BO436+'Investissement PER'!AE436</f>
        <v>0</v>
      </c>
      <c r="J433" s="269">
        <f t="shared" si="22"/>
        <v>0</v>
      </c>
      <c r="L433" s="267">
        <f t="shared" si="23"/>
        <v>0</v>
      </c>
      <c r="M433" s="57" t="str">
        <f>IF(AND(D433&lt;&gt;'Investissement PEE'!Z436,Synthèse!H433&lt;&gt;'Investissement PEE'!AA436),"Les montants répartis ne correspondent pas aux montants de prime de partage de la valeur et d'abondement dans l'onglet 'Investissement PEE'",IF(D433&lt;&gt;'Investissement PEE'!Z436,"Le montant réparti en prime de partage de la valeur ne correspond pas au montant total de PPV indiqué dans l'onglet 'Investissement PEE'",IF(H433&lt;&gt;'Investissement PEE'!AA436,"Le montant réparti ne correspond pas au montant total d'abondement indiqué dans l'onglet 'PEE'","")))</f>
        <v/>
      </c>
      <c r="N433" s="90" t="str">
        <f>IF(AND(E433&lt;&gt;'Investissement PER'!Z436,Synthèse!I433&lt;&gt;'Investissement PER'!AA436),"Les montants répartis ne correspondent pas aux montants de prime de partage de la valeur et d'abondement dans l'onglet 'Investissement PER'",IF(E433&lt;&gt;'Investissement PER'!Z436,"Le montant réparti en prime de partage de la valeur ne correspond pas au montant total de PPV indiqué dans l'onglet 'Investissement PER'",IF(I433&lt;&gt;'Investissement PER'!AA436,"Le montant réparti ne correspond pas au montant total d'abondement indiqué dans l'onglet 'Investissement PER’","")))</f>
        <v/>
      </c>
    </row>
    <row r="434" spans="1:14" x14ac:dyDescent="0.25">
      <c r="A434" s="58">
        <f>'Investissement PEE'!D437</f>
        <v>0</v>
      </c>
      <c r="B434" s="28">
        <f>'Investissement PEE'!F437</f>
        <v>0</v>
      </c>
      <c r="C434" s="48">
        <f>'Investissement PEE'!H437</f>
        <v>0</v>
      </c>
      <c r="D434" s="56">
        <f>SUM('Investissement PEE'!AD437+'Investissement PEE'!AG437+'Investissement PEE'!AJ437+'Investissement PEE'!AM437+'Investissement PEE'!AP437+'Investissement PEE'!AS437+'Investissement PEE'!AV437+'Investissement PEE'!AY437+'Investissement PEE'!BB437+'Investissement PEE'!BE437+'Investissement PEE'!BH437+'Investissement PEE'!BK437)</f>
        <v>0</v>
      </c>
      <c r="E434" s="49">
        <f>SUM('Investissement PER'!AG437+'Investissement PER'!AJ437+'Investissement PER'!AM437+'Investissement PER'!AP438+'Investissement PER'!AS437+'Investissement PER'!AV437+'Investissement PER'!AY437+'Investissement PER'!BB437+'Investissement PER'!BE437+'Investissement PER'!BH437+'Investissement PER'!BK437+'Investissement PER'!BN437+'Investissement PER'!AD437)</f>
        <v>0</v>
      </c>
      <c r="F434" s="271">
        <f t="shared" si="21"/>
        <v>0</v>
      </c>
      <c r="H434" s="47">
        <f>'Investissement PEE'!AE437+'Investissement PEE'!AH437+'Investissement PEE'!AK437+'Investissement PEE'!AN437+'Investissement PEE'!AQ437+'Investissement PEE'!AT437+'Investissement PEE'!AW437+'Investissement PEE'!AZ437+'Investissement PEE'!BC437+'Investissement PEE'!BF437+'Investissement PEE'!BI437+'Investissement PEE'!BL437</f>
        <v>0</v>
      </c>
      <c r="I434" s="50">
        <f>'Investissement PER'!BC437+'Investissement PER'!AZ437+'Investissement PER'!AW437+'Investissement PER'!AT437+'Investissement PER'!AQ438+'Investissement PER'!AN437+'Investissement PER'!AK437+'Investissement PER'!AH437+'Investissement PER'!BF437+'Investissement PER'!BI437+'Investissement PER'!BL437+'Investissement PER'!BO437+'Investissement PER'!AE437</f>
        <v>0</v>
      </c>
      <c r="J434" s="269">
        <f t="shared" si="22"/>
        <v>0</v>
      </c>
      <c r="L434" s="267">
        <f t="shared" si="23"/>
        <v>0</v>
      </c>
      <c r="M434" s="57" t="str">
        <f>IF(AND(D434&lt;&gt;'Investissement PEE'!Z437,Synthèse!H434&lt;&gt;'Investissement PEE'!AA437),"Les montants répartis ne correspondent pas aux montants de prime de partage de la valeur et d'abondement dans l'onglet 'Investissement PEE'",IF(D434&lt;&gt;'Investissement PEE'!Z437,"Le montant réparti en prime de partage de la valeur ne correspond pas au montant total de PPV indiqué dans l'onglet 'Investissement PEE'",IF(H434&lt;&gt;'Investissement PEE'!AA437,"Le montant réparti ne correspond pas au montant total d'abondement indiqué dans l'onglet 'PEE'","")))</f>
        <v/>
      </c>
      <c r="N434" s="90" t="str">
        <f>IF(AND(E434&lt;&gt;'Investissement PER'!Z437,Synthèse!I434&lt;&gt;'Investissement PER'!AA437),"Les montants répartis ne correspondent pas aux montants de prime de partage de la valeur et d'abondement dans l'onglet 'Investissement PER'",IF(E434&lt;&gt;'Investissement PER'!Z437,"Le montant réparti en prime de partage de la valeur ne correspond pas au montant total de PPV indiqué dans l'onglet 'Investissement PER'",IF(I434&lt;&gt;'Investissement PER'!AA437,"Le montant réparti ne correspond pas au montant total d'abondement indiqué dans l'onglet 'Investissement PER’","")))</f>
        <v/>
      </c>
    </row>
    <row r="435" spans="1:14" x14ac:dyDescent="0.25">
      <c r="A435" s="58">
        <f>'Investissement PEE'!D438</f>
        <v>0</v>
      </c>
      <c r="B435" s="28">
        <f>'Investissement PEE'!F438</f>
        <v>0</v>
      </c>
      <c r="C435" s="48">
        <f>'Investissement PEE'!H438</f>
        <v>0</v>
      </c>
      <c r="D435" s="56">
        <f>SUM('Investissement PEE'!AD438+'Investissement PEE'!AG438+'Investissement PEE'!AJ438+'Investissement PEE'!AM438+'Investissement PEE'!AP438+'Investissement PEE'!AS438+'Investissement PEE'!AV438+'Investissement PEE'!AY438+'Investissement PEE'!BB438+'Investissement PEE'!BE438+'Investissement PEE'!BH438+'Investissement PEE'!BK438)</f>
        <v>0</v>
      </c>
      <c r="E435" s="49">
        <f>SUM('Investissement PER'!AG438+'Investissement PER'!AJ438+'Investissement PER'!AM438+'Investissement PER'!AP439+'Investissement PER'!AS438+'Investissement PER'!AV438+'Investissement PER'!AY438+'Investissement PER'!BB438+'Investissement PER'!BE438+'Investissement PER'!BH438+'Investissement PER'!BK438+'Investissement PER'!BN438+'Investissement PER'!AD438)</f>
        <v>0</v>
      </c>
      <c r="F435" s="271">
        <f t="shared" si="21"/>
        <v>0</v>
      </c>
      <c r="H435" s="47">
        <f>'Investissement PEE'!AE438+'Investissement PEE'!AH438+'Investissement PEE'!AK438+'Investissement PEE'!AN438+'Investissement PEE'!AQ438+'Investissement PEE'!AT438+'Investissement PEE'!AW438+'Investissement PEE'!AZ438+'Investissement PEE'!BC438+'Investissement PEE'!BF438+'Investissement PEE'!BI438+'Investissement PEE'!BL438</f>
        <v>0</v>
      </c>
      <c r="I435" s="50">
        <f>'Investissement PER'!BC438+'Investissement PER'!AZ438+'Investissement PER'!AW438+'Investissement PER'!AT438+'Investissement PER'!AQ439+'Investissement PER'!AN438+'Investissement PER'!AK438+'Investissement PER'!AH438+'Investissement PER'!BF438+'Investissement PER'!BI438+'Investissement PER'!BL438+'Investissement PER'!BO438+'Investissement PER'!AE438</f>
        <v>0</v>
      </c>
      <c r="J435" s="269">
        <f t="shared" si="22"/>
        <v>0</v>
      </c>
      <c r="L435" s="267">
        <f t="shared" si="23"/>
        <v>0</v>
      </c>
      <c r="M435" s="57" t="str">
        <f>IF(AND(D435&lt;&gt;'Investissement PEE'!Z438,Synthèse!H435&lt;&gt;'Investissement PEE'!AA438),"Les montants répartis ne correspondent pas aux montants de prime de partage de la valeur et d'abondement dans l'onglet 'Investissement PEE'",IF(D435&lt;&gt;'Investissement PEE'!Z438,"Le montant réparti en prime de partage de la valeur ne correspond pas au montant total de PPV indiqué dans l'onglet 'Investissement PEE'",IF(H435&lt;&gt;'Investissement PEE'!AA438,"Le montant réparti ne correspond pas au montant total d'abondement indiqué dans l'onglet 'PEE'","")))</f>
        <v/>
      </c>
      <c r="N435" s="90" t="str">
        <f>IF(AND(E435&lt;&gt;'Investissement PER'!Z438,Synthèse!I435&lt;&gt;'Investissement PER'!AA438),"Les montants répartis ne correspondent pas aux montants de prime de partage de la valeur et d'abondement dans l'onglet 'Investissement PER'",IF(E435&lt;&gt;'Investissement PER'!Z438,"Le montant réparti en prime de partage de la valeur ne correspond pas au montant total de PPV indiqué dans l'onglet 'Investissement PER'",IF(I435&lt;&gt;'Investissement PER'!AA438,"Le montant réparti ne correspond pas au montant total d'abondement indiqué dans l'onglet 'Investissement PER’","")))</f>
        <v/>
      </c>
    </row>
    <row r="436" spans="1:14" x14ac:dyDescent="0.25">
      <c r="A436" s="58">
        <f>'Investissement PEE'!D439</f>
        <v>0</v>
      </c>
      <c r="B436" s="28">
        <f>'Investissement PEE'!F439</f>
        <v>0</v>
      </c>
      <c r="C436" s="48">
        <f>'Investissement PEE'!H439</f>
        <v>0</v>
      </c>
      <c r="D436" s="56">
        <f>SUM('Investissement PEE'!AD439+'Investissement PEE'!AG439+'Investissement PEE'!AJ439+'Investissement PEE'!AM439+'Investissement PEE'!AP439+'Investissement PEE'!AS439+'Investissement PEE'!AV439+'Investissement PEE'!AY439+'Investissement PEE'!BB439+'Investissement PEE'!BE439+'Investissement PEE'!BH439+'Investissement PEE'!BK439)</f>
        <v>0</v>
      </c>
      <c r="E436" s="49">
        <f>SUM('Investissement PER'!AG439+'Investissement PER'!AJ439+'Investissement PER'!AM439+'Investissement PER'!AP440+'Investissement PER'!AS439+'Investissement PER'!AV439+'Investissement PER'!AY439+'Investissement PER'!BB439+'Investissement PER'!BE439+'Investissement PER'!BH439+'Investissement PER'!BK439+'Investissement PER'!BN439+'Investissement PER'!AD439)</f>
        <v>0</v>
      </c>
      <c r="F436" s="271">
        <f t="shared" si="21"/>
        <v>0</v>
      </c>
      <c r="H436" s="47">
        <f>'Investissement PEE'!AE439+'Investissement PEE'!AH439+'Investissement PEE'!AK439+'Investissement PEE'!AN439+'Investissement PEE'!AQ439+'Investissement PEE'!AT439+'Investissement PEE'!AW439+'Investissement PEE'!AZ439+'Investissement PEE'!BC439+'Investissement PEE'!BF439+'Investissement PEE'!BI439+'Investissement PEE'!BL439</f>
        <v>0</v>
      </c>
      <c r="I436" s="50">
        <f>'Investissement PER'!BC439+'Investissement PER'!AZ439+'Investissement PER'!AW439+'Investissement PER'!AT439+'Investissement PER'!AQ440+'Investissement PER'!AN439+'Investissement PER'!AK439+'Investissement PER'!AH439+'Investissement PER'!BF439+'Investissement PER'!BI439+'Investissement PER'!BL439+'Investissement PER'!BO439+'Investissement PER'!AE439</f>
        <v>0</v>
      </c>
      <c r="J436" s="269">
        <f t="shared" si="22"/>
        <v>0</v>
      </c>
      <c r="L436" s="267">
        <f t="shared" si="23"/>
        <v>0</v>
      </c>
      <c r="M436" s="57" t="str">
        <f>IF(AND(D436&lt;&gt;'Investissement PEE'!Z439,Synthèse!H436&lt;&gt;'Investissement PEE'!AA439),"Les montants répartis ne correspondent pas aux montants de prime de partage de la valeur et d'abondement dans l'onglet 'Investissement PEE'",IF(D436&lt;&gt;'Investissement PEE'!Z439,"Le montant réparti en prime de partage de la valeur ne correspond pas au montant total de PPV indiqué dans l'onglet 'Investissement PEE'",IF(H436&lt;&gt;'Investissement PEE'!AA439,"Le montant réparti ne correspond pas au montant total d'abondement indiqué dans l'onglet 'PEE'","")))</f>
        <v/>
      </c>
      <c r="N436" s="90" t="str">
        <f>IF(AND(E436&lt;&gt;'Investissement PER'!Z439,Synthèse!I436&lt;&gt;'Investissement PER'!AA439),"Les montants répartis ne correspondent pas aux montants de prime de partage de la valeur et d'abondement dans l'onglet 'Investissement PER'",IF(E436&lt;&gt;'Investissement PER'!Z439,"Le montant réparti en prime de partage de la valeur ne correspond pas au montant total de PPV indiqué dans l'onglet 'Investissement PER'",IF(I436&lt;&gt;'Investissement PER'!AA439,"Le montant réparti ne correspond pas au montant total d'abondement indiqué dans l'onglet 'Investissement PER’","")))</f>
        <v/>
      </c>
    </row>
    <row r="437" spans="1:14" x14ac:dyDescent="0.25">
      <c r="A437" s="58">
        <f>'Investissement PEE'!D440</f>
        <v>0</v>
      </c>
      <c r="B437" s="28">
        <f>'Investissement PEE'!F440</f>
        <v>0</v>
      </c>
      <c r="C437" s="48">
        <f>'Investissement PEE'!H440</f>
        <v>0</v>
      </c>
      <c r="D437" s="56">
        <f>SUM('Investissement PEE'!AD440+'Investissement PEE'!AG440+'Investissement PEE'!AJ440+'Investissement PEE'!AM440+'Investissement PEE'!AP440+'Investissement PEE'!AS440+'Investissement PEE'!AV440+'Investissement PEE'!AY440+'Investissement PEE'!BB440+'Investissement PEE'!BE440+'Investissement PEE'!BH440+'Investissement PEE'!BK440)</f>
        <v>0</v>
      </c>
      <c r="E437" s="49">
        <f>SUM('Investissement PER'!AG440+'Investissement PER'!AJ440+'Investissement PER'!AM440+'Investissement PER'!AP441+'Investissement PER'!AS440+'Investissement PER'!AV440+'Investissement PER'!AY440+'Investissement PER'!BB440+'Investissement PER'!BE440+'Investissement PER'!BH440+'Investissement PER'!BK440+'Investissement PER'!BN440+'Investissement PER'!AD440)</f>
        <v>0</v>
      </c>
      <c r="F437" s="271">
        <f t="shared" si="21"/>
        <v>0</v>
      </c>
      <c r="H437" s="47">
        <f>'Investissement PEE'!AE440+'Investissement PEE'!AH440+'Investissement PEE'!AK440+'Investissement PEE'!AN440+'Investissement PEE'!AQ440+'Investissement PEE'!AT440+'Investissement PEE'!AW440+'Investissement PEE'!AZ440+'Investissement PEE'!BC440+'Investissement PEE'!BF440+'Investissement PEE'!BI440+'Investissement PEE'!BL440</f>
        <v>0</v>
      </c>
      <c r="I437" s="50">
        <f>'Investissement PER'!BC440+'Investissement PER'!AZ440+'Investissement PER'!AW440+'Investissement PER'!AT440+'Investissement PER'!AQ441+'Investissement PER'!AN440+'Investissement PER'!AK440+'Investissement PER'!AH440+'Investissement PER'!BF440+'Investissement PER'!BI440+'Investissement PER'!BL440+'Investissement PER'!BO440+'Investissement PER'!AE440</f>
        <v>0</v>
      </c>
      <c r="J437" s="269">
        <f t="shared" si="22"/>
        <v>0</v>
      </c>
      <c r="L437" s="267">
        <f t="shared" si="23"/>
        <v>0</v>
      </c>
      <c r="M437" s="57" t="str">
        <f>IF(AND(D437&lt;&gt;'Investissement PEE'!Z440,Synthèse!H437&lt;&gt;'Investissement PEE'!AA440),"Les montants répartis ne correspondent pas aux montants de prime de partage de la valeur et d'abondement dans l'onglet 'Investissement PEE'",IF(D437&lt;&gt;'Investissement PEE'!Z440,"Le montant réparti en prime de partage de la valeur ne correspond pas au montant total de PPV indiqué dans l'onglet 'Investissement PEE'",IF(H437&lt;&gt;'Investissement PEE'!AA440,"Le montant réparti ne correspond pas au montant total d'abondement indiqué dans l'onglet 'PEE'","")))</f>
        <v/>
      </c>
      <c r="N437" s="90" t="str">
        <f>IF(AND(E437&lt;&gt;'Investissement PER'!Z440,Synthèse!I437&lt;&gt;'Investissement PER'!AA440),"Les montants répartis ne correspondent pas aux montants de prime de partage de la valeur et d'abondement dans l'onglet 'Investissement PER'",IF(E437&lt;&gt;'Investissement PER'!Z440,"Le montant réparti en prime de partage de la valeur ne correspond pas au montant total de PPV indiqué dans l'onglet 'Investissement PER'",IF(I437&lt;&gt;'Investissement PER'!AA440,"Le montant réparti ne correspond pas au montant total d'abondement indiqué dans l'onglet 'Investissement PER’","")))</f>
        <v/>
      </c>
    </row>
    <row r="438" spans="1:14" x14ac:dyDescent="0.25">
      <c r="A438" s="58">
        <f>'Investissement PEE'!D441</f>
        <v>0</v>
      </c>
      <c r="B438" s="28">
        <f>'Investissement PEE'!F441</f>
        <v>0</v>
      </c>
      <c r="C438" s="48">
        <f>'Investissement PEE'!H441</f>
        <v>0</v>
      </c>
      <c r="D438" s="56">
        <f>SUM('Investissement PEE'!AD441+'Investissement PEE'!AG441+'Investissement PEE'!AJ441+'Investissement PEE'!AM441+'Investissement PEE'!AP441+'Investissement PEE'!AS441+'Investissement PEE'!AV441+'Investissement PEE'!AY441+'Investissement PEE'!BB441+'Investissement PEE'!BE441+'Investissement PEE'!BH441+'Investissement PEE'!BK441)</f>
        <v>0</v>
      </c>
      <c r="E438" s="49">
        <f>SUM('Investissement PER'!AG441+'Investissement PER'!AJ441+'Investissement PER'!AM441+'Investissement PER'!AP442+'Investissement PER'!AS441+'Investissement PER'!AV441+'Investissement PER'!AY441+'Investissement PER'!BB441+'Investissement PER'!BE441+'Investissement PER'!BH441+'Investissement PER'!BK441+'Investissement PER'!BN441+'Investissement PER'!AD441)</f>
        <v>0</v>
      </c>
      <c r="F438" s="271">
        <f t="shared" si="21"/>
        <v>0</v>
      </c>
      <c r="H438" s="47">
        <f>'Investissement PEE'!AE441+'Investissement PEE'!AH441+'Investissement PEE'!AK441+'Investissement PEE'!AN441+'Investissement PEE'!AQ441+'Investissement PEE'!AT441+'Investissement PEE'!AW441+'Investissement PEE'!AZ441+'Investissement PEE'!BC441+'Investissement PEE'!BF441+'Investissement PEE'!BI441+'Investissement PEE'!BL441</f>
        <v>0</v>
      </c>
      <c r="I438" s="50">
        <f>'Investissement PER'!BC441+'Investissement PER'!AZ441+'Investissement PER'!AW441+'Investissement PER'!AT441+'Investissement PER'!AQ442+'Investissement PER'!AN441+'Investissement PER'!AK441+'Investissement PER'!AH441+'Investissement PER'!BF441+'Investissement PER'!BI441+'Investissement PER'!BL441+'Investissement PER'!BO441+'Investissement PER'!AE441</f>
        <v>0</v>
      </c>
      <c r="J438" s="269">
        <f t="shared" si="22"/>
        <v>0</v>
      </c>
      <c r="L438" s="267">
        <f t="shared" si="23"/>
        <v>0</v>
      </c>
      <c r="M438" s="57" t="str">
        <f>IF(AND(D438&lt;&gt;'Investissement PEE'!Z441,Synthèse!H438&lt;&gt;'Investissement PEE'!AA441),"Les montants répartis ne correspondent pas aux montants de prime de partage de la valeur et d'abondement dans l'onglet 'Investissement PEE'",IF(D438&lt;&gt;'Investissement PEE'!Z441,"Le montant réparti en prime de partage de la valeur ne correspond pas au montant total de PPV indiqué dans l'onglet 'Investissement PEE'",IF(H438&lt;&gt;'Investissement PEE'!AA441,"Le montant réparti ne correspond pas au montant total d'abondement indiqué dans l'onglet 'PEE'","")))</f>
        <v/>
      </c>
      <c r="N438" s="90" t="str">
        <f>IF(AND(E438&lt;&gt;'Investissement PER'!Z441,Synthèse!I438&lt;&gt;'Investissement PER'!AA441),"Les montants répartis ne correspondent pas aux montants de prime de partage de la valeur et d'abondement dans l'onglet 'Investissement PER'",IF(E438&lt;&gt;'Investissement PER'!Z441,"Le montant réparti en prime de partage de la valeur ne correspond pas au montant total de PPV indiqué dans l'onglet 'Investissement PER'",IF(I438&lt;&gt;'Investissement PER'!AA441,"Le montant réparti ne correspond pas au montant total d'abondement indiqué dans l'onglet 'Investissement PER’","")))</f>
        <v/>
      </c>
    </row>
    <row r="439" spans="1:14" x14ac:dyDescent="0.25">
      <c r="A439" s="58">
        <f>'Investissement PEE'!D442</f>
        <v>0</v>
      </c>
      <c r="B439" s="28">
        <f>'Investissement PEE'!F442</f>
        <v>0</v>
      </c>
      <c r="C439" s="48">
        <f>'Investissement PEE'!H442</f>
        <v>0</v>
      </c>
      <c r="D439" s="56">
        <f>SUM('Investissement PEE'!AD442+'Investissement PEE'!AG442+'Investissement PEE'!AJ442+'Investissement PEE'!AM442+'Investissement PEE'!AP442+'Investissement PEE'!AS442+'Investissement PEE'!AV442+'Investissement PEE'!AY442+'Investissement PEE'!BB442+'Investissement PEE'!BE442+'Investissement PEE'!BH442+'Investissement PEE'!BK442)</f>
        <v>0</v>
      </c>
      <c r="E439" s="49">
        <f>SUM('Investissement PER'!AG442+'Investissement PER'!AJ442+'Investissement PER'!AM442+'Investissement PER'!AP443+'Investissement PER'!AS442+'Investissement PER'!AV442+'Investissement PER'!AY442+'Investissement PER'!BB442+'Investissement PER'!BE442+'Investissement PER'!BH442+'Investissement PER'!BK442+'Investissement PER'!BN442+'Investissement PER'!AD442)</f>
        <v>0</v>
      </c>
      <c r="F439" s="271">
        <f t="shared" si="21"/>
        <v>0</v>
      </c>
      <c r="H439" s="47">
        <f>'Investissement PEE'!AE442+'Investissement PEE'!AH442+'Investissement PEE'!AK442+'Investissement PEE'!AN442+'Investissement PEE'!AQ442+'Investissement PEE'!AT442+'Investissement PEE'!AW442+'Investissement PEE'!AZ442+'Investissement PEE'!BC442+'Investissement PEE'!BF442+'Investissement PEE'!BI442+'Investissement PEE'!BL442</f>
        <v>0</v>
      </c>
      <c r="I439" s="50">
        <f>'Investissement PER'!BC442+'Investissement PER'!AZ442+'Investissement PER'!AW442+'Investissement PER'!AT442+'Investissement PER'!AQ443+'Investissement PER'!AN442+'Investissement PER'!AK442+'Investissement PER'!AH442+'Investissement PER'!BF442+'Investissement PER'!BI442+'Investissement PER'!BL442+'Investissement PER'!BO442+'Investissement PER'!AE442</f>
        <v>0</v>
      </c>
      <c r="J439" s="269">
        <f t="shared" si="22"/>
        <v>0</v>
      </c>
      <c r="L439" s="267">
        <f t="shared" si="23"/>
        <v>0</v>
      </c>
      <c r="M439" s="57" t="str">
        <f>IF(AND(D439&lt;&gt;'Investissement PEE'!Z442,Synthèse!H439&lt;&gt;'Investissement PEE'!AA442),"Les montants répartis ne correspondent pas aux montants de prime de partage de la valeur et d'abondement dans l'onglet 'Investissement PEE'",IF(D439&lt;&gt;'Investissement PEE'!Z442,"Le montant réparti en prime de partage de la valeur ne correspond pas au montant total de PPV indiqué dans l'onglet 'Investissement PEE'",IF(H439&lt;&gt;'Investissement PEE'!AA442,"Le montant réparti ne correspond pas au montant total d'abondement indiqué dans l'onglet 'PEE'","")))</f>
        <v/>
      </c>
      <c r="N439" s="90" t="str">
        <f>IF(AND(E439&lt;&gt;'Investissement PER'!Z442,Synthèse!I439&lt;&gt;'Investissement PER'!AA442),"Les montants répartis ne correspondent pas aux montants de prime de partage de la valeur et d'abondement dans l'onglet 'Investissement PER'",IF(E439&lt;&gt;'Investissement PER'!Z442,"Le montant réparti en prime de partage de la valeur ne correspond pas au montant total de PPV indiqué dans l'onglet 'Investissement PER'",IF(I439&lt;&gt;'Investissement PER'!AA442,"Le montant réparti ne correspond pas au montant total d'abondement indiqué dans l'onglet 'Investissement PER’","")))</f>
        <v/>
      </c>
    </row>
    <row r="440" spans="1:14" x14ac:dyDescent="0.25">
      <c r="A440" s="58">
        <f>'Investissement PEE'!D443</f>
        <v>0</v>
      </c>
      <c r="B440" s="28">
        <f>'Investissement PEE'!F443</f>
        <v>0</v>
      </c>
      <c r="C440" s="48">
        <f>'Investissement PEE'!H443</f>
        <v>0</v>
      </c>
      <c r="D440" s="56">
        <f>SUM('Investissement PEE'!AD443+'Investissement PEE'!AG443+'Investissement PEE'!AJ443+'Investissement PEE'!AM443+'Investissement PEE'!AP443+'Investissement PEE'!AS443+'Investissement PEE'!AV443+'Investissement PEE'!AY443+'Investissement PEE'!BB443+'Investissement PEE'!BE443+'Investissement PEE'!BH443+'Investissement PEE'!BK443)</f>
        <v>0</v>
      </c>
      <c r="E440" s="49">
        <f>SUM('Investissement PER'!AG443+'Investissement PER'!AJ443+'Investissement PER'!AM443+'Investissement PER'!AP444+'Investissement PER'!AS443+'Investissement PER'!AV443+'Investissement PER'!AY443+'Investissement PER'!BB443+'Investissement PER'!BE443+'Investissement PER'!BH443+'Investissement PER'!BK443+'Investissement PER'!BN443+'Investissement PER'!AD443)</f>
        <v>0</v>
      </c>
      <c r="F440" s="271">
        <f t="shared" si="21"/>
        <v>0</v>
      </c>
      <c r="H440" s="47">
        <f>'Investissement PEE'!AE443+'Investissement PEE'!AH443+'Investissement PEE'!AK443+'Investissement PEE'!AN443+'Investissement PEE'!AQ443+'Investissement PEE'!AT443+'Investissement PEE'!AW443+'Investissement PEE'!AZ443+'Investissement PEE'!BC443+'Investissement PEE'!BF443+'Investissement PEE'!BI443+'Investissement PEE'!BL443</f>
        <v>0</v>
      </c>
      <c r="I440" s="50">
        <f>'Investissement PER'!BC443+'Investissement PER'!AZ443+'Investissement PER'!AW443+'Investissement PER'!AT443+'Investissement PER'!AQ444+'Investissement PER'!AN443+'Investissement PER'!AK443+'Investissement PER'!AH443+'Investissement PER'!BF443+'Investissement PER'!BI443+'Investissement PER'!BL443+'Investissement PER'!BO443+'Investissement PER'!AE443</f>
        <v>0</v>
      </c>
      <c r="J440" s="269">
        <f t="shared" si="22"/>
        <v>0</v>
      </c>
      <c r="L440" s="267">
        <f t="shared" si="23"/>
        <v>0</v>
      </c>
      <c r="M440" s="57" t="str">
        <f>IF(AND(D440&lt;&gt;'Investissement PEE'!Z443,Synthèse!H440&lt;&gt;'Investissement PEE'!AA443),"Les montants répartis ne correspondent pas aux montants de prime de partage de la valeur et d'abondement dans l'onglet 'Investissement PEE'",IF(D440&lt;&gt;'Investissement PEE'!Z443,"Le montant réparti en prime de partage de la valeur ne correspond pas au montant total de PPV indiqué dans l'onglet 'Investissement PEE'",IF(H440&lt;&gt;'Investissement PEE'!AA443,"Le montant réparti ne correspond pas au montant total d'abondement indiqué dans l'onglet 'PEE'","")))</f>
        <v/>
      </c>
      <c r="N440" s="90" t="str">
        <f>IF(AND(E440&lt;&gt;'Investissement PER'!Z443,Synthèse!I440&lt;&gt;'Investissement PER'!AA443),"Les montants répartis ne correspondent pas aux montants de prime de partage de la valeur et d'abondement dans l'onglet 'Investissement PER'",IF(E440&lt;&gt;'Investissement PER'!Z443,"Le montant réparti en prime de partage de la valeur ne correspond pas au montant total de PPV indiqué dans l'onglet 'Investissement PER'",IF(I440&lt;&gt;'Investissement PER'!AA443,"Le montant réparti ne correspond pas au montant total d'abondement indiqué dans l'onglet 'Investissement PER’","")))</f>
        <v/>
      </c>
    </row>
    <row r="441" spans="1:14" x14ac:dyDescent="0.25">
      <c r="A441" s="58">
        <f>'Investissement PEE'!D444</f>
        <v>0</v>
      </c>
      <c r="B441" s="28">
        <f>'Investissement PEE'!F444</f>
        <v>0</v>
      </c>
      <c r="C441" s="48">
        <f>'Investissement PEE'!H444</f>
        <v>0</v>
      </c>
      <c r="D441" s="56">
        <f>SUM('Investissement PEE'!AD444+'Investissement PEE'!AG444+'Investissement PEE'!AJ444+'Investissement PEE'!AM444+'Investissement PEE'!AP444+'Investissement PEE'!AS444+'Investissement PEE'!AV444+'Investissement PEE'!AY444+'Investissement PEE'!BB444+'Investissement PEE'!BE444+'Investissement PEE'!BH444+'Investissement PEE'!BK444)</f>
        <v>0</v>
      </c>
      <c r="E441" s="49">
        <f>SUM('Investissement PER'!AG444+'Investissement PER'!AJ444+'Investissement PER'!AM444+'Investissement PER'!AP445+'Investissement PER'!AS444+'Investissement PER'!AV444+'Investissement PER'!AY444+'Investissement PER'!BB444+'Investissement PER'!BE444+'Investissement PER'!BH444+'Investissement PER'!BK444+'Investissement PER'!BN444+'Investissement PER'!AD444)</f>
        <v>0</v>
      </c>
      <c r="F441" s="271">
        <f t="shared" si="21"/>
        <v>0</v>
      </c>
      <c r="H441" s="47">
        <f>'Investissement PEE'!AE444+'Investissement PEE'!AH444+'Investissement PEE'!AK444+'Investissement PEE'!AN444+'Investissement PEE'!AQ444+'Investissement PEE'!AT444+'Investissement PEE'!AW444+'Investissement PEE'!AZ444+'Investissement PEE'!BC444+'Investissement PEE'!BF444+'Investissement PEE'!BI444+'Investissement PEE'!BL444</f>
        <v>0</v>
      </c>
      <c r="I441" s="50">
        <f>'Investissement PER'!BC444+'Investissement PER'!AZ444+'Investissement PER'!AW444+'Investissement PER'!AT444+'Investissement PER'!AQ445+'Investissement PER'!AN444+'Investissement PER'!AK444+'Investissement PER'!AH444+'Investissement PER'!BF444+'Investissement PER'!BI444+'Investissement PER'!BL444+'Investissement PER'!BO444+'Investissement PER'!AE444</f>
        <v>0</v>
      </c>
      <c r="J441" s="269">
        <f t="shared" si="22"/>
        <v>0</v>
      </c>
      <c r="L441" s="267">
        <f t="shared" si="23"/>
        <v>0</v>
      </c>
      <c r="M441" s="57" t="str">
        <f>IF(AND(D441&lt;&gt;'Investissement PEE'!Z444,Synthèse!H441&lt;&gt;'Investissement PEE'!AA444),"Les montants répartis ne correspondent pas aux montants de prime de partage de la valeur et d'abondement dans l'onglet 'Investissement PEE'",IF(D441&lt;&gt;'Investissement PEE'!Z444,"Le montant réparti en prime de partage de la valeur ne correspond pas au montant total de PPV indiqué dans l'onglet 'Investissement PEE'",IF(H441&lt;&gt;'Investissement PEE'!AA444,"Le montant réparti ne correspond pas au montant total d'abondement indiqué dans l'onglet 'PEE'","")))</f>
        <v/>
      </c>
      <c r="N441" s="90" t="str">
        <f>IF(AND(E441&lt;&gt;'Investissement PER'!Z444,Synthèse!I441&lt;&gt;'Investissement PER'!AA444),"Les montants répartis ne correspondent pas aux montants de prime de partage de la valeur et d'abondement dans l'onglet 'Investissement PER'",IF(E441&lt;&gt;'Investissement PER'!Z444,"Le montant réparti en prime de partage de la valeur ne correspond pas au montant total de PPV indiqué dans l'onglet 'Investissement PER'",IF(I441&lt;&gt;'Investissement PER'!AA444,"Le montant réparti ne correspond pas au montant total d'abondement indiqué dans l'onglet 'Investissement PER’","")))</f>
        <v/>
      </c>
    </row>
    <row r="442" spans="1:14" x14ac:dyDescent="0.25">
      <c r="A442" s="58">
        <f>'Investissement PEE'!D445</f>
        <v>0</v>
      </c>
      <c r="B442" s="28">
        <f>'Investissement PEE'!F445</f>
        <v>0</v>
      </c>
      <c r="C442" s="48">
        <f>'Investissement PEE'!H445</f>
        <v>0</v>
      </c>
      <c r="D442" s="56">
        <f>SUM('Investissement PEE'!AD445+'Investissement PEE'!AG445+'Investissement PEE'!AJ445+'Investissement PEE'!AM445+'Investissement PEE'!AP445+'Investissement PEE'!AS445+'Investissement PEE'!AV445+'Investissement PEE'!AY445+'Investissement PEE'!BB445+'Investissement PEE'!BE445+'Investissement PEE'!BH445+'Investissement PEE'!BK445)</f>
        <v>0</v>
      </c>
      <c r="E442" s="49">
        <f>SUM('Investissement PER'!AG445+'Investissement PER'!AJ445+'Investissement PER'!AM445+'Investissement PER'!AP446+'Investissement PER'!AS445+'Investissement PER'!AV445+'Investissement PER'!AY445+'Investissement PER'!BB445+'Investissement PER'!BE445+'Investissement PER'!BH445+'Investissement PER'!BK445+'Investissement PER'!BN445+'Investissement PER'!AD445)</f>
        <v>0</v>
      </c>
      <c r="F442" s="271">
        <f t="shared" si="21"/>
        <v>0</v>
      </c>
      <c r="H442" s="47">
        <f>'Investissement PEE'!AE445+'Investissement PEE'!AH445+'Investissement PEE'!AK445+'Investissement PEE'!AN445+'Investissement PEE'!AQ445+'Investissement PEE'!AT445+'Investissement PEE'!AW445+'Investissement PEE'!AZ445+'Investissement PEE'!BC445+'Investissement PEE'!BF445+'Investissement PEE'!BI445+'Investissement PEE'!BL445</f>
        <v>0</v>
      </c>
      <c r="I442" s="50">
        <f>'Investissement PER'!BC445+'Investissement PER'!AZ445+'Investissement PER'!AW445+'Investissement PER'!AT445+'Investissement PER'!AQ446+'Investissement PER'!AN445+'Investissement PER'!AK445+'Investissement PER'!AH445+'Investissement PER'!BF445+'Investissement PER'!BI445+'Investissement PER'!BL445+'Investissement PER'!BO445+'Investissement PER'!AE445</f>
        <v>0</v>
      </c>
      <c r="J442" s="269">
        <f t="shared" si="22"/>
        <v>0</v>
      </c>
      <c r="L442" s="267">
        <f t="shared" si="23"/>
        <v>0</v>
      </c>
      <c r="M442" s="57" t="str">
        <f>IF(AND(D442&lt;&gt;'Investissement PEE'!Z445,Synthèse!H442&lt;&gt;'Investissement PEE'!AA445),"Les montants répartis ne correspondent pas aux montants de prime de partage de la valeur et d'abondement dans l'onglet 'Investissement PEE'",IF(D442&lt;&gt;'Investissement PEE'!Z445,"Le montant réparti en prime de partage de la valeur ne correspond pas au montant total de PPV indiqué dans l'onglet 'Investissement PEE'",IF(H442&lt;&gt;'Investissement PEE'!AA445,"Le montant réparti ne correspond pas au montant total d'abondement indiqué dans l'onglet 'PEE'","")))</f>
        <v/>
      </c>
      <c r="N442" s="90" t="str">
        <f>IF(AND(E442&lt;&gt;'Investissement PER'!Z445,Synthèse!I442&lt;&gt;'Investissement PER'!AA445),"Les montants répartis ne correspondent pas aux montants de prime de partage de la valeur et d'abondement dans l'onglet 'Investissement PER'",IF(E442&lt;&gt;'Investissement PER'!Z445,"Le montant réparti en prime de partage de la valeur ne correspond pas au montant total de PPV indiqué dans l'onglet 'Investissement PER'",IF(I442&lt;&gt;'Investissement PER'!AA445,"Le montant réparti ne correspond pas au montant total d'abondement indiqué dans l'onglet 'Investissement PER’","")))</f>
        <v/>
      </c>
    </row>
    <row r="443" spans="1:14" x14ac:dyDescent="0.25">
      <c r="A443" s="58">
        <f>'Investissement PEE'!D446</f>
        <v>0</v>
      </c>
      <c r="B443" s="28">
        <f>'Investissement PEE'!F446</f>
        <v>0</v>
      </c>
      <c r="C443" s="48">
        <f>'Investissement PEE'!H446</f>
        <v>0</v>
      </c>
      <c r="D443" s="56">
        <f>SUM('Investissement PEE'!AD446+'Investissement PEE'!AG446+'Investissement PEE'!AJ446+'Investissement PEE'!AM446+'Investissement PEE'!AP446+'Investissement PEE'!AS446+'Investissement PEE'!AV446+'Investissement PEE'!AY446+'Investissement PEE'!BB446+'Investissement PEE'!BE446+'Investissement PEE'!BH446+'Investissement PEE'!BK446)</f>
        <v>0</v>
      </c>
      <c r="E443" s="49">
        <f>SUM('Investissement PER'!AG446+'Investissement PER'!AJ446+'Investissement PER'!AM446+'Investissement PER'!AP447+'Investissement PER'!AS446+'Investissement PER'!AV446+'Investissement PER'!AY446+'Investissement PER'!BB446+'Investissement PER'!BE446+'Investissement PER'!BH446+'Investissement PER'!BK446+'Investissement PER'!BN446+'Investissement PER'!AD446)</f>
        <v>0</v>
      </c>
      <c r="F443" s="271">
        <f t="shared" si="21"/>
        <v>0</v>
      </c>
      <c r="H443" s="47">
        <f>'Investissement PEE'!AE446+'Investissement PEE'!AH446+'Investissement PEE'!AK446+'Investissement PEE'!AN446+'Investissement PEE'!AQ446+'Investissement PEE'!AT446+'Investissement PEE'!AW446+'Investissement PEE'!AZ446+'Investissement PEE'!BC446+'Investissement PEE'!BF446+'Investissement PEE'!BI446+'Investissement PEE'!BL446</f>
        <v>0</v>
      </c>
      <c r="I443" s="50">
        <f>'Investissement PER'!BC446+'Investissement PER'!AZ446+'Investissement PER'!AW446+'Investissement PER'!AT446+'Investissement PER'!AQ447+'Investissement PER'!AN446+'Investissement PER'!AK446+'Investissement PER'!AH446+'Investissement PER'!BF446+'Investissement PER'!BI446+'Investissement PER'!BL446+'Investissement PER'!BO446+'Investissement PER'!AE446</f>
        <v>0</v>
      </c>
      <c r="J443" s="269">
        <f t="shared" si="22"/>
        <v>0</v>
      </c>
      <c r="L443" s="267">
        <f t="shared" si="23"/>
        <v>0</v>
      </c>
      <c r="M443" s="57" t="str">
        <f>IF(AND(D443&lt;&gt;'Investissement PEE'!Z446,Synthèse!H443&lt;&gt;'Investissement PEE'!AA446),"Les montants répartis ne correspondent pas aux montants de prime de partage de la valeur et d'abondement dans l'onglet 'Investissement PEE'",IF(D443&lt;&gt;'Investissement PEE'!Z446,"Le montant réparti en prime de partage de la valeur ne correspond pas au montant total de PPV indiqué dans l'onglet 'Investissement PEE'",IF(H443&lt;&gt;'Investissement PEE'!AA446,"Le montant réparti ne correspond pas au montant total d'abondement indiqué dans l'onglet 'PEE'","")))</f>
        <v/>
      </c>
      <c r="N443" s="90" t="str">
        <f>IF(AND(E443&lt;&gt;'Investissement PER'!Z446,Synthèse!I443&lt;&gt;'Investissement PER'!AA446),"Les montants répartis ne correspondent pas aux montants de prime de partage de la valeur et d'abondement dans l'onglet 'Investissement PER'",IF(E443&lt;&gt;'Investissement PER'!Z446,"Le montant réparti en prime de partage de la valeur ne correspond pas au montant total de PPV indiqué dans l'onglet 'Investissement PER'",IF(I443&lt;&gt;'Investissement PER'!AA446,"Le montant réparti ne correspond pas au montant total d'abondement indiqué dans l'onglet 'Investissement PER’","")))</f>
        <v/>
      </c>
    </row>
    <row r="444" spans="1:14" x14ac:dyDescent="0.25">
      <c r="A444" s="58">
        <f>'Investissement PEE'!D447</f>
        <v>0</v>
      </c>
      <c r="B444" s="28">
        <f>'Investissement PEE'!F447</f>
        <v>0</v>
      </c>
      <c r="C444" s="48">
        <f>'Investissement PEE'!H447</f>
        <v>0</v>
      </c>
      <c r="D444" s="56">
        <f>SUM('Investissement PEE'!AD447+'Investissement PEE'!AG447+'Investissement PEE'!AJ447+'Investissement PEE'!AM447+'Investissement PEE'!AP447+'Investissement PEE'!AS447+'Investissement PEE'!AV447+'Investissement PEE'!AY447+'Investissement PEE'!BB447+'Investissement PEE'!BE447+'Investissement PEE'!BH447+'Investissement PEE'!BK447)</f>
        <v>0</v>
      </c>
      <c r="E444" s="49">
        <f>SUM('Investissement PER'!AG447+'Investissement PER'!AJ447+'Investissement PER'!AM447+'Investissement PER'!AP448+'Investissement PER'!AS447+'Investissement PER'!AV447+'Investissement PER'!AY447+'Investissement PER'!BB447+'Investissement PER'!BE447+'Investissement PER'!BH447+'Investissement PER'!BK447+'Investissement PER'!BN447+'Investissement PER'!AD447)</f>
        <v>0</v>
      </c>
      <c r="F444" s="271">
        <f t="shared" si="21"/>
        <v>0</v>
      </c>
      <c r="H444" s="47">
        <f>'Investissement PEE'!AE447+'Investissement PEE'!AH447+'Investissement PEE'!AK447+'Investissement PEE'!AN447+'Investissement PEE'!AQ447+'Investissement PEE'!AT447+'Investissement PEE'!AW447+'Investissement PEE'!AZ447+'Investissement PEE'!BC447+'Investissement PEE'!BF447+'Investissement PEE'!BI447+'Investissement PEE'!BL447</f>
        <v>0</v>
      </c>
      <c r="I444" s="50">
        <f>'Investissement PER'!BC447+'Investissement PER'!AZ447+'Investissement PER'!AW447+'Investissement PER'!AT447+'Investissement PER'!AQ448+'Investissement PER'!AN447+'Investissement PER'!AK447+'Investissement PER'!AH447+'Investissement PER'!BF447+'Investissement PER'!BI447+'Investissement PER'!BL447+'Investissement PER'!BO447+'Investissement PER'!AE447</f>
        <v>0</v>
      </c>
      <c r="J444" s="269">
        <f t="shared" si="22"/>
        <v>0</v>
      </c>
      <c r="L444" s="267">
        <f t="shared" si="23"/>
        <v>0</v>
      </c>
      <c r="M444" s="57" t="str">
        <f>IF(AND(D444&lt;&gt;'Investissement PEE'!Z447,Synthèse!H444&lt;&gt;'Investissement PEE'!AA447),"Les montants répartis ne correspondent pas aux montants de prime de partage de la valeur et d'abondement dans l'onglet 'Investissement PEE'",IF(D444&lt;&gt;'Investissement PEE'!Z447,"Le montant réparti en prime de partage de la valeur ne correspond pas au montant total de PPV indiqué dans l'onglet 'Investissement PEE'",IF(H444&lt;&gt;'Investissement PEE'!AA447,"Le montant réparti ne correspond pas au montant total d'abondement indiqué dans l'onglet 'PEE'","")))</f>
        <v/>
      </c>
      <c r="N444" s="90" t="str">
        <f>IF(AND(E444&lt;&gt;'Investissement PER'!Z447,Synthèse!I444&lt;&gt;'Investissement PER'!AA447),"Les montants répartis ne correspondent pas aux montants de prime de partage de la valeur et d'abondement dans l'onglet 'Investissement PER'",IF(E444&lt;&gt;'Investissement PER'!Z447,"Le montant réparti en prime de partage de la valeur ne correspond pas au montant total de PPV indiqué dans l'onglet 'Investissement PER'",IF(I444&lt;&gt;'Investissement PER'!AA447,"Le montant réparti ne correspond pas au montant total d'abondement indiqué dans l'onglet 'Investissement PER’","")))</f>
        <v/>
      </c>
    </row>
    <row r="445" spans="1:14" x14ac:dyDescent="0.25">
      <c r="A445" s="58">
        <f>'Investissement PEE'!D448</f>
        <v>0</v>
      </c>
      <c r="B445" s="28">
        <f>'Investissement PEE'!F448</f>
        <v>0</v>
      </c>
      <c r="C445" s="48">
        <f>'Investissement PEE'!H448</f>
        <v>0</v>
      </c>
      <c r="D445" s="56">
        <f>SUM('Investissement PEE'!AD448+'Investissement PEE'!AG448+'Investissement PEE'!AJ448+'Investissement PEE'!AM448+'Investissement PEE'!AP448+'Investissement PEE'!AS448+'Investissement PEE'!AV448+'Investissement PEE'!AY448+'Investissement PEE'!BB448+'Investissement PEE'!BE448+'Investissement PEE'!BH448+'Investissement PEE'!BK448)</f>
        <v>0</v>
      </c>
      <c r="E445" s="49">
        <f>SUM('Investissement PER'!AG448+'Investissement PER'!AJ448+'Investissement PER'!AM448+'Investissement PER'!AP449+'Investissement PER'!AS448+'Investissement PER'!AV448+'Investissement PER'!AY448+'Investissement PER'!BB448+'Investissement PER'!BE448+'Investissement PER'!BH448+'Investissement PER'!BK448+'Investissement PER'!BN448+'Investissement PER'!AD448)</f>
        <v>0</v>
      </c>
      <c r="F445" s="271">
        <f t="shared" si="21"/>
        <v>0</v>
      </c>
      <c r="H445" s="47">
        <f>'Investissement PEE'!AE448+'Investissement PEE'!AH448+'Investissement PEE'!AK448+'Investissement PEE'!AN448+'Investissement PEE'!AQ448+'Investissement PEE'!AT448+'Investissement PEE'!AW448+'Investissement PEE'!AZ448+'Investissement PEE'!BC448+'Investissement PEE'!BF448+'Investissement PEE'!BI448+'Investissement PEE'!BL448</f>
        <v>0</v>
      </c>
      <c r="I445" s="50">
        <f>'Investissement PER'!BC448+'Investissement PER'!AZ448+'Investissement PER'!AW448+'Investissement PER'!AT448+'Investissement PER'!AQ449+'Investissement PER'!AN448+'Investissement PER'!AK448+'Investissement PER'!AH448+'Investissement PER'!BF448+'Investissement PER'!BI448+'Investissement PER'!BL448+'Investissement PER'!BO448+'Investissement PER'!AE448</f>
        <v>0</v>
      </c>
      <c r="J445" s="269">
        <f t="shared" si="22"/>
        <v>0</v>
      </c>
      <c r="L445" s="267">
        <f t="shared" si="23"/>
        <v>0</v>
      </c>
      <c r="M445" s="57" t="str">
        <f>IF(AND(D445&lt;&gt;'Investissement PEE'!Z448,Synthèse!H445&lt;&gt;'Investissement PEE'!AA448),"Les montants répartis ne correspondent pas aux montants de prime de partage de la valeur et d'abondement dans l'onglet 'Investissement PEE'",IF(D445&lt;&gt;'Investissement PEE'!Z448,"Le montant réparti en prime de partage de la valeur ne correspond pas au montant total de PPV indiqué dans l'onglet 'Investissement PEE'",IF(H445&lt;&gt;'Investissement PEE'!AA448,"Le montant réparti ne correspond pas au montant total d'abondement indiqué dans l'onglet 'PEE'","")))</f>
        <v/>
      </c>
      <c r="N445" s="90" t="str">
        <f>IF(AND(E445&lt;&gt;'Investissement PER'!Z448,Synthèse!I445&lt;&gt;'Investissement PER'!AA448),"Les montants répartis ne correspondent pas aux montants de prime de partage de la valeur et d'abondement dans l'onglet 'Investissement PER'",IF(E445&lt;&gt;'Investissement PER'!Z448,"Le montant réparti en prime de partage de la valeur ne correspond pas au montant total de PPV indiqué dans l'onglet 'Investissement PER'",IF(I445&lt;&gt;'Investissement PER'!AA448,"Le montant réparti ne correspond pas au montant total d'abondement indiqué dans l'onglet 'Investissement PER’","")))</f>
        <v/>
      </c>
    </row>
    <row r="446" spans="1:14" x14ac:dyDescent="0.25">
      <c r="A446" s="58">
        <f>'Investissement PEE'!D449</f>
        <v>0</v>
      </c>
      <c r="B446" s="28">
        <f>'Investissement PEE'!F449</f>
        <v>0</v>
      </c>
      <c r="C446" s="48">
        <f>'Investissement PEE'!H449</f>
        <v>0</v>
      </c>
      <c r="D446" s="56">
        <f>SUM('Investissement PEE'!AD449+'Investissement PEE'!AG449+'Investissement PEE'!AJ449+'Investissement PEE'!AM449+'Investissement PEE'!AP449+'Investissement PEE'!AS449+'Investissement PEE'!AV449+'Investissement PEE'!AY449+'Investissement PEE'!BB449+'Investissement PEE'!BE449+'Investissement PEE'!BH449+'Investissement PEE'!BK449)</f>
        <v>0</v>
      </c>
      <c r="E446" s="49">
        <f>SUM('Investissement PER'!AG449+'Investissement PER'!AJ449+'Investissement PER'!AM449+'Investissement PER'!AP450+'Investissement PER'!AS449+'Investissement PER'!AV449+'Investissement PER'!AY449+'Investissement PER'!BB449+'Investissement PER'!BE449+'Investissement PER'!BH449+'Investissement PER'!BK449+'Investissement PER'!BN449+'Investissement PER'!AD449)</f>
        <v>0</v>
      </c>
      <c r="F446" s="271">
        <f t="shared" si="21"/>
        <v>0</v>
      </c>
      <c r="H446" s="47">
        <f>'Investissement PEE'!AE449+'Investissement PEE'!AH449+'Investissement PEE'!AK449+'Investissement PEE'!AN449+'Investissement PEE'!AQ449+'Investissement PEE'!AT449+'Investissement PEE'!AW449+'Investissement PEE'!AZ449+'Investissement PEE'!BC449+'Investissement PEE'!BF449+'Investissement PEE'!BI449+'Investissement PEE'!BL449</f>
        <v>0</v>
      </c>
      <c r="I446" s="50">
        <f>'Investissement PER'!BC449+'Investissement PER'!AZ449+'Investissement PER'!AW449+'Investissement PER'!AT449+'Investissement PER'!AQ450+'Investissement PER'!AN449+'Investissement PER'!AK449+'Investissement PER'!AH449+'Investissement PER'!BF449+'Investissement PER'!BI449+'Investissement PER'!BL449+'Investissement PER'!BO449+'Investissement PER'!AE449</f>
        <v>0</v>
      </c>
      <c r="J446" s="269">
        <f t="shared" si="22"/>
        <v>0</v>
      </c>
      <c r="L446" s="267">
        <f t="shared" si="23"/>
        <v>0</v>
      </c>
      <c r="M446" s="57" t="str">
        <f>IF(AND(D446&lt;&gt;'Investissement PEE'!Z449,Synthèse!H446&lt;&gt;'Investissement PEE'!AA449),"Les montants répartis ne correspondent pas aux montants de prime de partage de la valeur et d'abondement dans l'onglet 'Investissement PEE'",IF(D446&lt;&gt;'Investissement PEE'!Z449,"Le montant réparti en prime de partage de la valeur ne correspond pas au montant total de PPV indiqué dans l'onglet 'Investissement PEE'",IF(H446&lt;&gt;'Investissement PEE'!AA449,"Le montant réparti ne correspond pas au montant total d'abondement indiqué dans l'onglet 'PEE'","")))</f>
        <v/>
      </c>
      <c r="N446" s="90" t="str">
        <f>IF(AND(E446&lt;&gt;'Investissement PER'!Z449,Synthèse!I446&lt;&gt;'Investissement PER'!AA449),"Les montants répartis ne correspondent pas aux montants de prime de partage de la valeur et d'abondement dans l'onglet 'Investissement PER'",IF(E446&lt;&gt;'Investissement PER'!Z449,"Le montant réparti en prime de partage de la valeur ne correspond pas au montant total de PPV indiqué dans l'onglet 'Investissement PER'",IF(I446&lt;&gt;'Investissement PER'!AA449,"Le montant réparti ne correspond pas au montant total d'abondement indiqué dans l'onglet 'Investissement PER’","")))</f>
        <v/>
      </c>
    </row>
    <row r="447" spans="1:14" x14ac:dyDescent="0.25">
      <c r="A447" s="58">
        <f>'Investissement PEE'!D450</f>
        <v>0</v>
      </c>
      <c r="B447" s="28">
        <f>'Investissement PEE'!F450</f>
        <v>0</v>
      </c>
      <c r="C447" s="48">
        <f>'Investissement PEE'!H450</f>
        <v>0</v>
      </c>
      <c r="D447" s="56">
        <f>SUM('Investissement PEE'!AD450+'Investissement PEE'!AG450+'Investissement PEE'!AJ450+'Investissement PEE'!AM450+'Investissement PEE'!AP450+'Investissement PEE'!AS450+'Investissement PEE'!AV450+'Investissement PEE'!AY450+'Investissement PEE'!BB450+'Investissement PEE'!BE450+'Investissement PEE'!BH450+'Investissement PEE'!BK450)</f>
        <v>0</v>
      </c>
      <c r="E447" s="49">
        <f>SUM('Investissement PER'!AG450+'Investissement PER'!AJ450+'Investissement PER'!AM450+'Investissement PER'!AP451+'Investissement PER'!AS450+'Investissement PER'!AV450+'Investissement PER'!AY450+'Investissement PER'!BB450+'Investissement PER'!BE450+'Investissement PER'!BH450+'Investissement PER'!BK450+'Investissement PER'!BN450+'Investissement PER'!AD450)</f>
        <v>0</v>
      </c>
      <c r="F447" s="271">
        <f t="shared" si="21"/>
        <v>0</v>
      </c>
      <c r="H447" s="47">
        <f>'Investissement PEE'!AE450+'Investissement PEE'!AH450+'Investissement PEE'!AK450+'Investissement PEE'!AN450+'Investissement PEE'!AQ450+'Investissement PEE'!AT450+'Investissement PEE'!AW450+'Investissement PEE'!AZ450+'Investissement PEE'!BC450+'Investissement PEE'!BF450+'Investissement PEE'!BI450+'Investissement PEE'!BL450</f>
        <v>0</v>
      </c>
      <c r="I447" s="50">
        <f>'Investissement PER'!BC450+'Investissement PER'!AZ450+'Investissement PER'!AW450+'Investissement PER'!AT450+'Investissement PER'!AQ451+'Investissement PER'!AN450+'Investissement PER'!AK450+'Investissement PER'!AH450+'Investissement PER'!BF450+'Investissement PER'!BI450+'Investissement PER'!BL450+'Investissement PER'!BO450+'Investissement PER'!AE450</f>
        <v>0</v>
      </c>
      <c r="J447" s="269">
        <f t="shared" si="22"/>
        <v>0</v>
      </c>
      <c r="L447" s="267">
        <f t="shared" si="23"/>
        <v>0</v>
      </c>
      <c r="M447" s="57" t="str">
        <f>IF(AND(D447&lt;&gt;'Investissement PEE'!Z450,Synthèse!H447&lt;&gt;'Investissement PEE'!AA450),"Les montants répartis ne correspondent pas aux montants de prime de partage de la valeur et d'abondement dans l'onglet 'Investissement PEE'",IF(D447&lt;&gt;'Investissement PEE'!Z450,"Le montant réparti en prime de partage de la valeur ne correspond pas au montant total de PPV indiqué dans l'onglet 'Investissement PEE'",IF(H447&lt;&gt;'Investissement PEE'!AA450,"Le montant réparti ne correspond pas au montant total d'abondement indiqué dans l'onglet 'PEE'","")))</f>
        <v/>
      </c>
      <c r="N447" s="90" t="str">
        <f>IF(AND(E447&lt;&gt;'Investissement PER'!Z450,Synthèse!I447&lt;&gt;'Investissement PER'!AA450),"Les montants répartis ne correspondent pas aux montants de prime de partage de la valeur et d'abondement dans l'onglet 'Investissement PER'",IF(E447&lt;&gt;'Investissement PER'!Z450,"Le montant réparti en prime de partage de la valeur ne correspond pas au montant total de PPV indiqué dans l'onglet 'Investissement PER'",IF(I447&lt;&gt;'Investissement PER'!AA450,"Le montant réparti ne correspond pas au montant total d'abondement indiqué dans l'onglet 'Investissement PER’","")))</f>
        <v/>
      </c>
    </row>
    <row r="448" spans="1:14" x14ac:dyDescent="0.25">
      <c r="A448" s="58">
        <f>'Investissement PEE'!D451</f>
        <v>0</v>
      </c>
      <c r="B448" s="28">
        <f>'Investissement PEE'!F451</f>
        <v>0</v>
      </c>
      <c r="C448" s="48">
        <f>'Investissement PEE'!H451</f>
        <v>0</v>
      </c>
      <c r="D448" s="56">
        <f>SUM('Investissement PEE'!AD451+'Investissement PEE'!AG451+'Investissement PEE'!AJ451+'Investissement PEE'!AM451+'Investissement PEE'!AP451+'Investissement PEE'!AS451+'Investissement PEE'!AV451+'Investissement PEE'!AY451+'Investissement PEE'!BB451+'Investissement PEE'!BE451+'Investissement PEE'!BH451+'Investissement PEE'!BK451)</f>
        <v>0</v>
      </c>
      <c r="E448" s="49">
        <f>SUM('Investissement PER'!AG451+'Investissement PER'!AJ451+'Investissement PER'!AM451+'Investissement PER'!AP452+'Investissement PER'!AS451+'Investissement PER'!AV451+'Investissement PER'!AY451+'Investissement PER'!BB451+'Investissement PER'!BE451+'Investissement PER'!BH451+'Investissement PER'!BK451+'Investissement PER'!BN451+'Investissement PER'!AD451)</f>
        <v>0</v>
      </c>
      <c r="F448" s="271">
        <f t="shared" si="21"/>
        <v>0</v>
      </c>
      <c r="H448" s="47">
        <f>'Investissement PEE'!AE451+'Investissement PEE'!AH451+'Investissement PEE'!AK451+'Investissement PEE'!AN451+'Investissement PEE'!AQ451+'Investissement PEE'!AT451+'Investissement PEE'!AW451+'Investissement PEE'!AZ451+'Investissement PEE'!BC451+'Investissement PEE'!BF451+'Investissement PEE'!BI451+'Investissement PEE'!BL451</f>
        <v>0</v>
      </c>
      <c r="I448" s="50">
        <f>'Investissement PER'!BC451+'Investissement PER'!AZ451+'Investissement PER'!AW451+'Investissement PER'!AT451+'Investissement PER'!AQ452+'Investissement PER'!AN451+'Investissement PER'!AK451+'Investissement PER'!AH451+'Investissement PER'!BF451+'Investissement PER'!BI451+'Investissement PER'!BL451+'Investissement PER'!BO451+'Investissement PER'!AE451</f>
        <v>0</v>
      </c>
      <c r="J448" s="269">
        <f t="shared" si="22"/>
        <v>0</v>
      </c>
      <c r="L448" s="267">
        <f t="shared" si="23"/>
        <v>0</v>
      </c>
      <c r="M448" s="57" t="str">
        <f>IF(AND(D448&lt;&gt;'Investissement PEE'!Z451,Synthèse!H448&lt;&gt;'Investissement PEE'!AA451),"Les montants répartis ne correspondent pas aux montants de prime de partage de la valeur et d'abondement dans l'onglet 'Investissement PEE'",IF(D448&lt;&gt;'Investissement PEE'!Z451,"Le montant réparti en prime de partage de la valeur ne correspond pas au montant total de PPV indiqué dans l'onglet 'Investissement PEE'",IF(H448&lt;&gt;'Investissement PEE'!AA451,"Le montant réparti ne correspond pas au montant total d'abondement indiqué dans l'onglet 'PEE'","")))</f>
        <v/>
      </c>
      <c r="N448" s="90" t="str">
        <f>IF(AND(E448&lt;&gt;'Investissement PER'!Z451,Synthèse!I448&lt;&gt;'Investissement PER'!AA451),"Les montants répartis ne correspondent pas aux montants de prime de partage de la valeur et d'abondement dans l'onglet 'Investissement PER'",IF(E448&lt;&gt;'Investissement PER'!Z451,"Le montant réparti en prime de partage de la valeur ne correspond pas au montant total de PPV indiqué dans l'onglet 'Investissement PER'",IF(I448&lt;&gt;'Investissement PER'!AA451,"Le montant réparti ne correspond pas au montant total d'abondement indiqué dans l'onglet 'Investissement PER’","")))</f>
        <v/>
      </c>
    </row>
    <row r="449" spans="1:14" x14ac:dyDescent="0.25">
      <c r="A449" s="58">
        <f>'Investissement PEE'!D452</f>
        <v>0</v>
      </c>
      <c r="B449" s="28">
        <f>'Investissement PEE'!F452</f>
        <v>0</v>
      </c>
      <c r="C449" s="48">
        <f>'Investissement PEE'!H452</f>
        <v>0</v>
      </c>
      <c r="D449" s="56">
        <f>SUM('Investissement PEE'!AD452+'Investissement PEE'!AG452+'Investissement PEE'!AJ452+'Investissement PEE'!AM452+'Investissement PEE'!AP452+'Investissement PEE'!AS452+'Investissement PEE'!AV452+'Investissement PEE'!AY452+'Investissement PEE'!BB452+'Investissement PEE'!BE452+'Investissement PEE'!BH452+'Investissement PEE'!BK452)</f>
        <v>0</v>
      </c>
      <c r="E449" s="49">
        <f>SUM('Investissement PER'!AG452+'Investissement PER'!AJ452+'Investissement PER'!AM452+'Investissement PER'!AP453+'Investissement PER'!AS452+'Investissement PER'!AV452+'Investissement PER'!AY452+'Investissement PER'!BB452+'Investissement PER'!BE452+'Investissement PER'!BH452+'Investissement PER'!BK452+'Investissement PER'!BN452+'Investissement PER'!AD452)</f>
        <v>0</v>
      </c>
      <c r="F449" s="271">
        <f t="shared" si="21"/>
        <v>0</v>
      </c>
      <c r="H449" s="47">
        <f>'Investissement PEE'!AE452+'Investissement PEE'!AH452+'Investissement PEE'!AK452+'Investissement PEE'!AN452+'Investissement PEE'!AQ452+'Investissement PEE'!AT452+'Investissement PEE'!AW452+'Investissement PEE'!AZ452+'Investissement PEE'!BC452+'Investissement PEE'!BF452+'Investissement PEE'!BI452+'Investissement PEE'!BL452</f>
        <v>0</v>
      </c>
      <c r="I449" s="50">
        <f>'Investissement PER'!BC452+'Investissement PER'!AZ452+'Investissement PER'!AW452+'Investissement PER'!AT452+'Investissement PER'!AQ453+'Investissement PER'!AN452+'Investissement PER'!AK452+'Investissement PER'!AH452+'Investissement PER'!BF452+'Investissement PER'!BI452+'Investissement PER'!BL452+'Investissement PER'!BO452+'Investissement PER'!AE452</f>
        <v>0</v>
      </c>
      <c r="J449" s="269">
        <f t="shared" si="22"/>
        <v>0</v>
      </c>
      <c r="L449" s="267">
        <f t="shared" si="23"/>
        <v>0</v>
      </c>
      <c r="M449" s="57" t="str">
        <f>IF(AND(D449&lt;&gt;'Investissement PEE'!Z452,Synthèse!H449&lt;&gt;'Investissement PEE'!AA452),"Les montants répartis ne correspondent pas aux montants de prime de partage de la valeur et d'abondement dans l'onglet 'Investissement PEE'",IF(D449&lt;&gt;'Investissement PEE'!Z452,"Le montant réparti en prime de partage de la valeur ne correspond pas au montant total de PPV indiqué dans l'onglet 'Investissement PEE'",IF(H449&lt;&gt;'Investissement PEE'!AA452,"Le montant réparti ne correspond pas au montant total d'abondement indiqué dans l'onglet 'PEE'","")))</f>
        <v/>
      </c>
      <c r="N449" s="90" t="str">
        <f>IF(AND(E449&lt;&gt;'Investissement PER'!Z452,Synthèse!I449&lt;&gt;'Investissement PER'!AA452),"Les montants répartis ne correspondent pas aux montants de prime de partage de la valeur et d'abondement dans l'onglet 'Investissement PER'",IF(E449&lt;&gt;'Investissement PER'!Z452,"Le montant réparti en prime de partage de la valeur ne correspond pas au montant total de PPV indiqué dans l'onglet 'Investissement PER'",IF(I449&lt;&gt;'Investissement PER'!AA452,"Le montant réparti ne correspond pas au montant total d'abondement indiqué dans l'onglet 'Investissement PER’","")))</f>
        <v/>
      </c>
    </row>
    <row r="450" spans="1:14" x14ac:dyDescent="0.25">
      <c r="A450" s="58">
        <f>'Investissement PEE'!D453</f>
        <v>0</v>
      </c>
      <c r="B450" s="28">
        <f>'Investissement PEE'!F453</f>
        <v>0</v>
      </c>
      <c r="C450" s="48">
        <f>'Investissement PEE'!H453</f>
        <v>0</v>
      </c>
      <c r="D450" s="56">
        <f>SUM('Investissement PEE'!AD453+'Investissement PEE'!AG453+'Investissement PEE'!AJ453+'Investissement PEE'!AM453+'Investissement PEE'!AP453+'Investissement PEE'!AS453+'Investissement PEE'!AV453+'Investissement PEE'!AY453+'Investissement PEE'!BB453+'Investissement PEE'!BE453+'Investissement PEE'!BH453+'Investissement PEE'!BK453)</f>
        <v>0</v>
      </c>
      <c r="E450" s="49">
        <f>SUM('Investissement PER'!AG453+'Investissement PER'!AJ453+'Investissement PER'!AM453+'Investissement PER'!AP454+'Investissement PER'!AS453+'Investissement PER'!AV453+'Investissement PER'!AY453+'Investissement PER'!BB453+'Investissement PER'!BE453+'Investissement PER'!BH453+'Investissement PER'!BK453+'Investissement PER'!BN453+'Investissement PER'!AD453)</f>
        <v>0</v>
      </c>
      <c r="F450" s="271">
        <f t="shared" si="21"/>
        <v>0</v>
      </c>
      <c r="H450" s="47">
        <f>'Investissement PEE'!AE453+'Investissement PEE'!AH453+'Investissement PEE'!AK453+'Investissement PEE'!AN453+'Investissement PEE'!AQ453+'Investissement PEE'!AT453+'Investissement PEE'!AW453+'Investissement PEE'!AZ453+'Investissement PEE'!BC453+'Investissement PEE'!BF453+'Investissement PEE'!BI453+'Investissement PEE'!BL453</f>
        <v>0</v>
      </c>
      <c r="I450" s="50">
        <f>'Investissement PER'!BC453+'Investissement PER'!AZ453+'Investissement PER'!AW453+'Investissement PER'!AT453+'Investissement PER'!AQ454+'Investissement PER'!AN453+'Investissement PER'!AK453+'Investissement PER'!AH453+'Investissement PER'!BF453+'Investissement PER'!BI453+'Investissement PER'!BL453+'Investissement PER'!BO453+'Investissement PER'!AE453</f>
        <v>0</v>
      </c>
      <c r="J450" s="269">
        <f t="shared" si="22"/>
        <v>0</v>
      </c>
      <c r="L450" s="267">
        <f t="shared" si="23"/>
        <v>0</v>
      </c>
      <c r="M450" s="57" t="str">
        <f>IF(AND(D450&lt;&gt;'Investissement PEE'!Z453,Synthèse!H450&lt;&gt;'Investissement PEE'!AA453),"Les montants répartis ne correspondent pas aux montants de prime de partage de la valeur et d'abondement dans l'onglet 'Investissement PEE'",IF(D450&lt;&gt;'Investissement PEE'!Z453,"Le montant réparti en prime de partage de la valeur ne correspond pas au montant total de PPV indiqué dans l'onglet 'Investissement PEE'",IF(H450&lt;&gt;'Investissement PEE'!AA453,"Le montant réparti ne correspond pas au montant total d'abondement indiqué dans l'onglet 'PEE'","")))</f>
        <v/>
      </c>
      <c r="N450" s="90" t="str">
        <f>IF(AND(E450&lt;&gt;'Investissement PER'!Z453,Synthèse!I450&lt;&gt;'Investissement PER'!AA453),"Les montants répartis ne correspondent pas aux montants de prime de partage de la valeur et d'abondement dans l'onglet 'Investissement PER'",IF(E450&lt;&gt;'Investissement PER'!Z453,"Le montant réparti en prime de partage de la valeur ne correspond pas au montant total de PPV indiqué dans l'onglet 'Investissement PER'",IF(I450&lt;&gt;'Investissement PER'!AA453,"Le montant réparti ne correspond pas au montant total d'abondement indiqué dans l'onglet 'Investissement PER’","")))</f>
        <v/>
      </c>
    </row>
    <row r="451" spans="1:14" x14ac:dyDescent="0.25">
      <c r="A451" s="58">
        <f>'Investissement PEE'!D454</f>
        <v>0</v>
      </c>
      <c r="B451" s="28">
        <f>'Investissement PEE'!F454</f>
        <v>0</v>
      </c>
      <c r="C451" s="48">
        <f>'Investissement PEE'!H454</f>
        <v>0</v>
      </c>
      <c r="D451" s="56">
        <f>SUM('Investissement PEE'!AD454+'Investissement PEE'!AG454+'Investissement PEE'!AJ454+'Investissement PEE'!AM454+'Investissement PEE'!AP454+'Investissement PEE'!AS454+'Investissement PEE'!AV454+'Investissement PEE'!AY454+'Investissement PEE'!BB454+'Investissement PEE'!BE454+'Investissement PEE'!BH454+'Investissement PEE'!BK454)</f>
        <v>0</v>
      </c>
      <c r="E451" s="49">
        <f>SUM('Investissement PER'!AG454+'Investissement PER'!AJ454+'Investissement PER'!AM454+'Investissement PER'!AP455+'Investissement PER'!AS454+'Investissement PER'!AV454+'Investissement PER'!AY454+'Investissement PER'!BB454+'Investissement PER'!BE454+'Investissement PER'!BH454+'Investissement PER'!BK454+'Investissement PER'!BN454+'Investissement PER'!AD454)</f>
        <v>0</v>
      </c>
      <c r="F451" s="271">
        <f t="shared" si="21"/>
        <v>0</v>
      </c>
      <c r="H451" s="47">
        <f>'Investissement PEE'!AE454+'Investissement PEE'!AH454+'Investissement PEE'!AK454+'Investissement PEE'!AN454+'Investissement PEE'!AQ454+'Investissement PEE'!AT454+'Investissement PEE'!AW454+'Investissement PEE'!AZ454+'Investissement PEE'!BC454+'Investissement PEE'!BF454+'Investissement PEE'!BI454+'Investissement PEE'!BL454</f>
        <v>0</v>
      </c>
      <c r="I451" s="50">
        <f>'Investissement PER'!BC454+'Investissement PER'!AZ454+'Investissement PER'!AW454+'Investissement PER'!AT454+'Investissement PER'!AQ455+'Investissement PER'!AN454+'Investissement PER'!AK454+'Investissement PER'!AH454+'Investissement PER'!BF454+'Investissement PER'!BI454+'Investissement PER'!BL454+'Investissement PER'!BO454+'Investissement PER'!AE454</f>
        <v>0</v>
      </c>
      <c r="J451" s="269">
        <f t="shared" si="22"/>
        <v>0</v>
      </c>
      <c r="L451" s="267">
        <f t="shared" si="23"/>
        <v>0</v>
      </c>
      <c r="M451" s="57" t="str">
        <f>IF(AND(D451&lt;&gt;'Investissement PEE'!Z454,Synthèse!H451&lt;&gt;'Investissement PEE'!AA454),"Les montants répartis ne correspondent pas aux montants de prime de partage de la valeur et d'abondement dans l'onglet 'Investissement PEE'",IF(D451&lt;&gt;'Investissement PEE'!Z454,"Le montant réparti en prime de partage de la valeur ne correspond pas au montant total de PPV indiqué dans l'onglet 'Investissement PEE'",IF(H451&lt;&gt;'Investissement PEE'!AA454,"Le montant réparti ne correspond pas au montant total d'abondement indiqué dans l'onglet 'PEE'","")))</f>
        <v/>
      </c>
      <c r="N451" s="90" t="str">
        <f>IF(AND(E451&lt;&gt;'Investissement PER'!Z454,Synthèse!I451&lt;&gt;'Investissement PER'!AA454),"Les montants répartis ne correspondent pas aux montants de prime de partage de la valeur et d'abondement dans l'onglet 'Investissement PER'",IF(E451&lt;&gt;'Investissement PER'!Z454,"Le montant réparti en prime de partage de la valeur ne correspond pas au montant total de PPV indiqué dans l'onglet 'Investissement PER'",IF(I451&lt;&gt;'Investissement PER'!AA454,"Le montant réparti ne correspond pas au montant total d'abondement indiqué dans l'onglet 'Investissement PER’","")))</f>
        <v/>
      </c>
    </row>
    <row r="452" spans="1:14" x14ac:dyDescent="0.25">
      <c r="A452" s="58">
        <f>'Investissement PEE'!D455</f>
        <v>0</v>
      </c>
      <c r="B452" s="28">
        <f>'Investissement PEE'!F455</f>
        <v>0</v>
      </c>
      <c r="C452" s="48">
        <f>'Investissement PEE'!H455</f>
        <v>0</v>
      </c>
      <c r="D452" s="56">
        <f>SUM('Investissement PEE'!AD455+'Investissement PEE'!AG455+'Investissement PEE'!AJ455+'Investissement PEE'!AM455+'Investissement PEE'!AP455+'Investissement PEE'!AS455+'Investissement PEE'!AV455+'Investissement PEE'!AY455+'Investissement PEE'!BB455+'Investissement PEE'!BE455+'Investissement PEE'!BH455+'Investissement PEE'!BK455)</f>
        <v>0</v>
      </c>
      <c r="E452" s="49">
        <f>SUM('Investissement PER'!AG455+'Investissement PER'!AJ455+'Investissement PER'!AM455+'Investissement PER'!AP456+'Investissement PER'!AS455+'Investissement PER'!AV455+'Investissement PER'!AY455+'Investissement PER'!BB455+'Investissement PER'!BE455+'Investissement PER'!BH455+'Investissement PER'!BK455+'Investissement PER'!BN455+'Investissement PER'!AD455)</f>
        <v>0</v>
      </c>
      <c r="F452" s="271">
        <f t="shared" si="21"/>
        <v>0</v>
      </c>
      <c r="H452" s="47">
        <f>'Investissement PEE'!AE455+'Investissement PEE'!AH455+'Investissement PEE'!AK455+'Investissement PEE'!AN455+'Investissement PEE'!AQ455+'Investissement PEE'!AT455+'Investissement PEE'!AW455+'Investissement PEE'!AZ455+'Investissement PEE'!BC455+'Investissement PEE'!BF455+'Investissement PEE'!BI455+'Investissement PEE'!BL455</f>
        <v>0</v>
      </c>
      <c r="I452" s="50">
        <f>'Investissement PER'!BC455+'Investissement PER'!AZ455+'Investissement PER'!AW455+'Investissement PER'!AT455+'Investissement PER'!AQ456+'Investissement PER'!AN455+'Investissement PER'!AK455+'Investissement PER'!AH455+'Investissement PER'!BF455+'Investissement PER'!BI455+'Investissement PER'!BL455+'Investissement PER'!BO455+'Investissement PER'!AE455</f>
        <v>0</v>
      </c>
      <c r="J452" s="269">
        <f t="shared" si="22"/>
        <v>0</v>
      </c>
      <c r="L452" s="267">
        <f t="shared" si="23"/>
        <v>0</v>
      </c>
      <c r="M452" s="57" t="str">
        <f>IF(AND(D452&lt;&gt;'Investissement PEE'!Z455,Synthèse!H452&lt;&gt;'Investissement PEE'!AA455),"Les montants répartis ne correspondent pas aux montants de prime de partage de la valeur et d'abondement dans l'onglet 'Investissement PEE'",IF(D452&lt;&gt;'Investissement PEE'!Z455,"Le montant réparti en prime de partage de la valeur ne correspond pas au montant total de PPV indiqué dans l'onglet 'Investissement PEE'",IF(H452&lt;&gt;'Investissement PEE'!AA455,"Le montant réparti ne correspond pas au montant total d'abondement indiqué dans l'onglet 'PEE'","")))</f>
        <v/>
      </c>
      <c r="N452" s="90" t="str">
        <f>IF(AND(E452&lt;&gt;'Investissement PER'!Z455,Synthèse!I452&lt;&gt;'Investissement PER'!AA455),"Les montants répartis ne correspondent pas aux montants de prime de partage de la valeur et d'abondement dans l'onglet 'Investissement PER'",IF(E452&lt;&gt;'Investissement PER'!Z455,"Le montant réparti en prime de partage de la valeur ne correspond pas au montant total de PPV indiqué dans l'onglet 'Investissement PER'",IF(I452&lt;&gt;'Investissement PER'!AA455,"Le montant réparti ne correspond pas au montant total d'abondement indiqué dans l'onglet 'Investissement PER’","")))</f>
        <v/>
      </c>
    </row>
    <row r="453" spans="1:14" x14ac:dyDescent="0.25">
      <c r="A453" s="58">
        <f>'Investissement PEE'!D456</f>
        <v>0</v>
      </c>
      <c r="B453" s="28">
        <f>'Investissement PEE'!F456</f>
        <v>0</v>
      </c>
      <c r="C453" s="48">
        <f>'Investissement PEE'!H456</f>
        <v>0</v>
      </c>
      <c r="D453" s="56">
        <f>SUM('Investissement PEE'!AD456+'Investissement PEE'!AG456+'Investissement PEE'!AJ456+'Investissement PEE'!AM456+'Investissement PEE'!AP456+'Investissement PEE'!AS456+'Investissement PEE'!AV456+'Investissement PEE'!AY456+'Investissement PEE'!BB456+'Investissement PEE'!BE456+'Investissement PEE'!BH456+'Investissement PEE'!BK456)</f>
        <v>0</v>
      </c>
      <c r="E453" s="49">
        <f>SUM('Investissement PER'!AG456+'Investissement PER'!AJ456+'Investissement PER'!AM456+'Investissement PER'!AP457+'Investissement PER'!AS456+'Investissement PER'!AV456+'Investissement PER'!AY456+'Investissement PER'!BB456+'Investissement PER'!BE456+'Investissement PER'!BH456+'Investissement PER'!BK456+'Investissement PER'!BN456+'Investissement PER'!AD456)</f>
        <v>0</v>
      </c>
      <c r="F453" s="271">
        <f t="shared" si="21"/>
        <v>0</v>
      </c>
      <c r="H453" s="47">
        <f>'Investissement PEE'!AE456+'Investissement PEE'!AH456+'Investissement PEE'!AK456+'Investissement PEE'!AN456+'Investissement PEE'!AQ456+'Investissement PEE'!AT456+'Investissement PEE'!AW456+'Investissement PEE'!AZ456+'Investissement PEE'!BC456+'Investissement PEE'!BF456+'Investissement PEE'!BI456+'Investissement PEE'!BL456</f>
        <v>0</v>
      </c>
      <c r="I453" s="50">
        <f>'Investissement PER'!BC456+'Investissement PER'!AZ456+'Investissement PER'!AW456+'Investissement PER'!AT456+'Investissement PER'!AQ457+'Investissement PER'!AN456+'Investissement PER'!AK456+'Investissement PER'!AH456+'Investissement PER'!BF456+'Investissement PER'!BI456+'Investissement PER'!BL456+'Investissement PER'!BO456+'Investissement PER'!AE456</f>
        <v>0</v>
      </c>
      <c r="J453" s="269">
        <f t="shared" si="22"/>
        <v>0</v>
      </c>
      <c r="L453" s="267">
        <f t="shared" si="23"/>
        <v>0</v>
      </c>
      <c r="M453" s="57" t="str">
        <f>IF(AND(D453&lt;&gt;'Investissement PEE'!Z456,Synthèse!H453&lt;&gt;'Investissement PEE'!AA456),"Les montants répartis ne correspondent pas aux montants de prime de partage de la valeur et d'abondement dans l'onglet 'Investissement PEE'",IF(D453&lt;&gt;'Investissement PEE'!Z456,"Le montant réparti en prime de partage de la valeur ne correspond pas au montant total de PPV indiqué dans l'onglet 'Investissement PEE'",IF(H453&lt;&gt;'Investissement PEE'!AA456,"Le montant réparti ne correspond pas au montant total d'abondement indiqué dans l'onglet 'PEE'","")))</f>
        <v/>
      </c>
      <c r="N453" s="90" t="str">
        <f>IF(AND(E453&lt;&gt;'Investissement PER'!Z456,Synthèse!I453&lt;&gt;'Investissement PER'!AA456),"Les montants répartis ne correspondent pas aux montants de prime de partage de la valeur et d'abondement dans l'onglet 'Investissement PER'",IF(E453&lt;&gt;'Investissement PER'!Z456,"Le montant réparti en prime de partage de la valeur ne correspond pas au montant total de PPV indiqué dans l'onglet 'Investissement PER'",IF(I453&lt;&gt;'Investissement PER'!AA456,"Le montant réparti ne correspond pas au montant total d'abondement indiqué dans l'onglet 'Investissement PER’","")))</f>
        <v/>
      </c>
    </row>
    <row r="454" spans="1:14" x14ac:dyDescent="0.25">
      <c r="A454" s="58">
        <f>'Investissement PEE'!D457</f>
        <v>0</v>
      </c>
      <c r="B454" s="28">
        <f>'Investissement PEE'!F457</f>
        <v>0</v>
      </c>
      <c r="C454" s="48">
        <f>'Investissement PEE'!H457</f>
        <v>0</v>
      </c>
      <c r="D454" s="56">
        <f>SUM('Investissement PEE'!AD457+'Investissement PEE'!AG457+'Investissement PEE'!AJ457+'Investissement PEE'!AM457+'Investissement PEE'!AP457+'Investissement PEE'!AS457+'Investissement PEE'!AV457+'Investissement PEE'!AY457+'Investissement PEE'!BB457+'Investissement PEE'!BE457+'Investissement PEE'!BH457+'Investissement PEE'!BK457)</f>
        <v>0</v>
      </c>
      <c r="E454" s="49">
        <f>SUM('Investissement PER'!AG457+'Investissement PER'!AJ457+'Investissement PER'!AM457+'Investissement PER'!AP458+'Investissement PER'!AS457+'Investissement PER'!AV457+'Investissement PER'!AY457+'Investissement PER'!BB457+'Investissement PER'!BE457+'Investissement PER'!BH457+'Investissement PER'!BK457+'Investissement PER'!BN457+'Investissement PER'!AD457)</f>
        <v>0</v>
      </c>
      <c r="F454" s="271">
        <f t="shared" si="21"/>
        <v>0</v>
      </c>
      <c r="H454" s="47">
        <f>'Investissement PEE'!AE457+'Investissement PEE'!AH457+'Investissement PEE'!AK457+'Investissement PEE'!AN457+'Investissement PEE'!AQ457+'Investissement PEE'!AT457+'Investissement PEE'!AW457+'Investissement PEE'!AZ457+'Investissement PEE'!BC457+'Investissement PEE'!BF457+'Investissement PEE'!BI457+'Investissement PEE'!BL457</f>
        <v>0</v>
      </c>
      <c r="I454" s="50">
        <f>'Investissement PER'!BC457+'Investissement PER'!AZ457+'Investissement PER'!AW457+'Investissement PER'!AT457+'Investissement PER'!AQ458+'Investissement PER'!AN457+'Investissement PER'!AK457+'Investissement PER'!AH457+'Investissement PER'!BF457+'Investissement PER'!BI457+'Investissement PER'!BL457+'Investissement PER'!BO457+'Investissement PER'!AE457</f>
        <v>0</v>
      </c>
      <c r="J454" s="269">
        <f t="shared" si="22"/>
        <v>0</v>
      </c>
      <c r="L454" s="267">
        <f t="shared" si="23"/>
        <v>0</v>
      </c>
      <c r="M454" s="57" t="str">
        <f>IF(AND(D454&lt;&gt;'Investissement PEE'!Z457,Synthèse!H454&lt;&gt;'Investissement PEE'!AA457),"Les montants répartis ne correspondent pas aux montants de prime de partage de la valeur et d'abondement dans l'onglet 'Investissement PEE'",IF(D454&lt;&gt;'Investissement PEE'!Z457,"Le montant réparti en prime de partage de la valeur ne correspond pas au montant total de PPV indiqué dans l'onglet 'Investissement PEE'",IF(H454&lt;&gt;'Investissement PEE'!AA457,"Le montant réparti ne correspond pas au montant total d'abondement indiqué dans l'onglet 'PEE'","")))</f>
        <v/>
      </c>
      <c r="N454" s="90" t="str">
        <f>IF(AND(E454&lt;&gt;'Investissement PER'!Z457,Synthèse!I454&lt;&gt;'Investissement PER'!AA457),"Les montants répartis ne correspondent pas aux montants de prime de partage de la valeur et d'abondement dans l'onglet 'Investissement PER'",IF(E454&lt;&gt;'Investissement PER'!Z457,"Le montant réparti en prime de partage de la valeur ne correspond pas au montant total de PPV indiqué dans l'onglet 'Investissement PER'",IF(I454&lt;&gt;'Investissement PER'!AA457,"Le montant réparti ne correspond pas au montant total d'abondement indiqué dans l'onglet 'Investissement PER’","")))</f>
        <v/>
      </c>
    </row>
    <row r="455" spans="1:14" x14ac:dyDescent="0.25">
      <c r="A455" s="58">
        <f>'Investissement PEE'!D458</f>
        <v>0</v>
      </c>
      <c r="B455" s="28">
        <f>'Investissement PEE'!F458</f>
        <v>0</v>
      </c>
      <c r="C455" s="48">
        <f>'Investissement PEE'!H458</f>
        <v>0</v>
      </c>
      <c r="D455" s="56">
        <f>SUM('Investissement PEE'!AD458+'Investissement PEE'!AG458+'Investissement PEE'!AJ458+'Investissement PEE'!AM458+'Investissement PEE'!AP458+'Investissement PEE'!AS458+'Investissement PEE'!AV458+'Investissement PEE'!AY458+'Investissement PEE'!BB458+'Investissement PEE'!BE458+'Investissement PEE'!BH458+'Investissement PEE'!BK458)</f>
        <v>0</v>
      </c>
      <c r="E455" s="49">
        <f>SUM('Investissement PER'!AG458+'Investissement PER'!AJ458+'Investissement PER'!AM458+'Investissement PER'!AP459+'Investissement PER'!AS458+'Investissement PER'!AV458+'Investissement PER'!AY458+'Investissement PER'!BB458+'Investissement PER'!BE458+'Investissement PER'!BH458+'Investissement PER'!BK458+'Investissement PER'!BN458+'Investissement PER'!AD458)</f>
        <v>0</v>
      </c>
      <c r="F455" s="271">
        <f t="shared" si="21"/>
        <v>0</v>
      </c>
      <c r="H455" s="47">
        <f>'Investissement PEE'!AE458+'Investissement PEE'!AH458+'Investissement PEE'!AK458+'Investissement PEE'!AN458+'Investissement PEE'!AQ458+'Investissement PEE'!AT458+'Investissement PEE'!AW458+'Investissement PEE'!AZ458+'Investissement PEE'!BC458+'Investissement PEE'!BF458+'Investissement PEE'!BI458+'Investissement PEE'!BL458</f>
        <v>0</v>
      </c>
      <c r="I455" s="50">
        <f>'Investissement PER'!BC458+'Investissement PER'!AZ458+'Investissement PER'!AW458+'Investissement PER'!AT458+'Investissement PER'!AQ459+'Investissement PER'!AN458+'Investissement PER'!AK458+'Investissement PER'!AH458+'Investissement PER'!BF458+'Investissement PER'!BI458+'Investissement PER'!BL458+'Investissement PER'!BO458+'Investissement PER'!AE458</f>
        <v>0</v>
      </c>
      <c r="J455" s="269">
        <f t="shared" si="22"/>
        <v>0</v>
      </c>
      <c r="L455" s="267">
        <f t="shared" si="23"/>
        <v>0</v>
      </c>
      <c r="M455" s="57" t="str">
        <f>IF(AND(D455&lt;&gt;'Investissement PEE'!Z458,Synthèse!H455&lt;&gt;'Investissement PEE'!AA458),"Les montants répartis ne correspondent pas aux montants de prime de partage de la valeur et d'abondement dans l'onglet 'Investissement PEE'",IF(D455&lt;&gt;'Investissement PEE'!Z458,"Le montant réparti en prime de partage de la valeur ne correspond pas au montant total de PPV indiqué dans l'onglet 'Investissement PEE'",IF(H455&lt;&gt;'Investissement PEE'!AA458,"Le montant réparti ne correspond pas au montant total d'abondement indiqué dans l'onglet 'PEE'","")))</f>
        <v/>
      </c>
      <c r="N455" s="90" t="str">
        <f>IF(AND(E455&lt;&gt;'Investissement PER'!Z458,Synthèse!I455&lt;&gt;'Investissement PER'!AA458),"Les montants répartis ne correspondent pas aux montants de prime de partage de la valeur et d'abondement dans l'onglet 'Investissement PER'",IF(E455&lt;&gt;'Investissement PER'!Z458,"Le montant réparti en prime de partage de la valeur ne correspond pas au montant total de PPV indiqué dans l'onglet 'Investissement PER'",IF(I455&lt;&gt;'Investissement PER'!AA458,"Le montant réparti ne correspond pas au montant total d'abondement indiqué dans l'onglet 'Investissement PER’","")))</f>
        <v/>
      </c>
    </row>
    <row r="456" spans="1:14" x14ac:dyDescent="0.25">
      <c r="A456" s="58">
        <f>'Investissement PEE'!D459</f>
        <v>0</v>
      </c>
      <c r="B456" s="28">
        <f>'Investissement PEE'!F459</f>
        <v>0</v>
      </c>
      <c r="C456" s="48">
        <f>'Investissement PEE'!H459</f>
        <v>0</v>
      </c>
      <c r="D456" s="56">
        <f>SUM('Investissement PEE'!AD459+'Investissement PEE'!AG459+'Investissement PEE'!AJ459+'Investissement PEE'!AM459+'Investissement PEE'!AP459+'Investissement PEE'!AS459+'Investissement PEE'!AV459+'Investissement PEE'!AY459+'Investissement PEE'!BB459+'Investissement PEE'!BE459+'Investissement PEE'!BH459+'Investissement PEE'!BK459)</f>
        <v>0</v>
      </c>
      <c r="E456" s="49">
        <f>SUM('Investissement PER'!AG459+'Investissement PER'!AJ459+'Investissement PER'!AM459+'Investissement PER'!AP460+'Investissement PER'!AS459+'Investissement PER'!AV459+'Investissement PER'!AY459+'Investissement PER'!BB459+'Investissement PER'!BE459+'Investissement PER'!BH459+'Investissement PER'!BK459+'Investissement PER'!BN459+'Investissement PER'!AD459)</f>
        <v>0</v>
      </c>
      <c r="F456" s="271">
        <f t="shared" si="21"/>
        <v>0</v>
      </c>
      <c r="H456" s="47">
        <f>'Investissement PEE'!AE459+'Investissement PEE'!AH459+'Investissement PEE'!AK459+'Investissement PEE'!AN459+'Investissement PEE'!AQ459+'Investissement PEE'!AT459+'Investissement PEE'!AW459+'Investissement PEE'!AZ459+'Investissement PEE'!BC459+'Investissement PEE'!BF459+'Investissement PEE'!BI459+'Investissement PEE'!BL459</f>
        <v>0</v>
      </c>
      <c r="I456" s="50">
        <f>'Investissement PER'!BC459+'Investissement PER'!AZ459+'Investissement PER'!AW459+'Investissement PER'!AT459+'Investissement PER'!AQ460+'Investissement PER'!AN459+'Investissement PER'!AK459+'Investissement PER'!AH459+'Investissement PER'!BF459+'Investissement PER'!BI459+'Investissement PER'!BL459+'Investissement PER'!BO459+'Investissement PER'!AE459</f>
        <v>0</v>
      </c>
      <c r="J456" s="269">
        <f t="shared" si="22"/>
        <v>0</v>
      </c>
      <c r="L456" s="267">
        <f t="shared" si="23"/>
        <v>0</v>
      </c>
      <c r="M456" s="57" t="str">
        <f>IF(AND(D456&lt;&gt;'Investissement PEE'!Z459,Synthèse!H456&lt;&gt;'Investissement PEE'!AA459),"Les montants répartis ne correspondent pas aux montants de prime de partage de la valeur et d'abondement dans l'onglet 'Investissement PEE'",IF(D456&lt;&gt;'Investissement PEE'!Z459,"Le montant réparti en prime de partage de la valeur ne correspond pas au montant total de PPV indiqué dans l'onglet 'Investissement PEE'",IF(H456&lt;&gt;'Investissement PEE'!AA459,"Le montant réparti ne correspond pas au montant total d'abondement indiqué dans l'onglet 'PEE'","")))</f>
        <v/>
      </c>
      <c r="N456" s="90" t="str">
        <f>IF(AND(E456&lt;&gt;'Investissement PER'!Z459,Synthèse!I456&lt;&gt;'Investissement PER'!AA459),"Les montants répartis ne correspondent pas aux montants de prime de partage de la valeur et d'abondement dans l'onglet 'Investissement PER'",IF(E456&lt;&gt;'Investissement PER'!Z459,"Le montant réparti en prime de partage de la valeur ne correspond pas au montant total de PPV indiqué dans l'onglet 'Investissement PER'",IF(I456&lt;&gt;'Investissement PER'!AA459,"Le montant réparti ne correspond pas au montant total d'abondement indiqué dans l'onglet 'Investissement PER’","")))</f>
        <v/>
      </c>
    </row>
    <row r="457" spans="1:14" x14ac:dyDescent="0.25">
      <c r="A457" s="58">
        <f>'Investissement PEE'!D460</f>
        <v>0</v>
      </c>
      <c r="B457" s="28">
        <f>'Investissement PEE'!F460</f>
        <v>0</v>
      </c>
      <c r="C457" s="48">
        <f>'Investissement PEE'!H460</f>
        <v>0</v>
      </c>
      <c r="D457" s="56">
        <f>SUM('Investissement PEE'!AD460+'Investissement PEE'!AG460+'Investissement PEE'!AJ460+'Investissement PEE'!AM460+'Investissement PEE'!AP460+'Investissement PEE'!AS460+'Investissement PEE'!AV460+'Investissement PEE'!AY460+'Investissement PEE'!BB460+'Investissement PEE'!BE460+'Investissement PEE'!BH460+'Investissement PEE'!BK460)</f>
        <v>0</v>
      </c>
      <c r="E457" s="49">
        <f>SUM('Investissement PER'!AG460+'Investissement PER'!AJ460+'Investissement PER'!AM460+'Investissement PER'!AP461+'Investissement PER'!AS460+'Investissement PER'!AV460+'Investissement PER'!AY460+'Investissement PER'!BB460+'Investissement PER'!BE460+'Investissement PER'!BH460+'Investissement PER'!BK460+'Investissement PER'!BN460+'Investissement PER'!AD460)</f>
        <v>0</v>
      </c>
      <c r="F457" s="271">
        <f t="shared" si="21"/>
        <v>0</v>
      </c>
      <c r="H457" s="47">
        <f>'Investissement PEE'!AE460+'Investissement PEE'!AH460+'Investissement PEE'!AK460+'Investissement PEE'!AN460+'Investissement PEE'!AQ460+'Investissement PEE'!AT460+'Investissement PEE'!AW460+'Investissement PEE'!AZ460+'Investissement PEE'!BC460+'Investissement PEE'!BF460+'Investissement PEE'!BI460+'Investissement PEE'!BL460</f>
        <v>0</v>
      </c>
      <c r="I457" s="50">
        <f>'Investissement PER'!BC460+'Investissement PER'!AZ460+'Investissement PER'!AW460+'Investissement PER'!AT460+'Investissement PER'!AQ461+'Investissement PER'!AN460+'Investissement PER'!AK460+'Investissement PER'!AH460+'Investissement PER'!BF460+'Investissement PER'!BI460+'Investissement PER'!BL460+'Investissement PER'!BO460+'Investissement PER'!AE460</f>
        <v>0</v>
      </c>
      <c r="J457" s="269">
        <f t="shared" si="22"/>
        <v>0</v>
      </c>
      <c r="L457" s="267">
        <f t="shared" si="23"/>
        <v>0</v>
      </c>
      <c r="M457" s="57" t="str">
        <f>IF(AND(D457&lt;&gt;'Investissement PEE'!Z460,Synthèse!H457&lt;&gt;'Investissement PEE'!AA460),"Les montants répartis ne correspondent pas aux montants de prime de partage de la valeur et d'abondement dans l'onglet 'Investissement PEE'",IF(D457&lt;&gt;'Investissement PEE'!Z460,"Le montant réparti en prime de partage de la valeur ne correspond pas au montant total de PPV indiqué dans l'onglet 'Investissement PEE'",IF(H457&lt;&gt;'Investissement PEE'!AA460,"Le montant réparti ne correspond pas au montant total d'abondement indiqué dans l'onglet 'PEE'","")))</f>
        <v/>
      </c>
      <c r="N457" s="90" t="str">
        <f>IF(AND(E457&lt;&gt;'Investissement PER'!Z460,Synthèse!I457&lt;&gt;'Investissement PER'!AA460),"Les montants répartis ne correspondent pas aux montants de prime de partage de la valeur et d'abondement dans l'onglet 'Investissement PER'",IF(E457&lt;&gt;'Investissement PER'!Z460,"Le montant réparti en prime de partage de la valeur ne correspond pas au montant total de PPV indiqué dans l'onglet 'Investissement PER'",IF(I457&lt;&gt;'Investissement PER'!AA460,"Le montant réparti ne correspond pas au montant total d'abondement indiqué dans l'onglet 'Investissement PER’","")))</f>
        <v/>
      </c>
    </row>
    <row r="458" spans="1:14" x14ac:dyDescent="0.25">
      <c r="A458" s="58">
        <f>'Investissement PEE'!D461</f>
        <v>0</v>
      </c>
      <c r="B458" s="28">
        <f>'Investissement PEE'!F461</f>
        <v>0</v>
      </c>
      <c r="C458" s="48">
        <f>'Investissement PEE'!H461</f>
        <v>0</v>
      </c>
      <c r="D458" s="56">
        <f>SUM('Investissement PEE'!AD461+'Investissement PEE'!AG461+'Investissement PEE'!AJ461+'Investissement PEE'!AM461+'Investissement PEE'!AP461+'Investissement PEE'!AS461+'Investissement PEE'!AV461+'Investissement PEE'!AY461+'Investissement PEE'!BB461+'Investissement PEE'!BE461+'Investissement PEE'!BH461+'Investissement PEE'!BK461)</f>
        <v>0</v>
      </c>
      <c r="E458" s="49">
        <f>SUM('Investissement PER'!AG461+'Investissement PER'!AJ461+'Investissement PER'!AM461+'Investissement PER'!AP462+'Investissement PER'!AS461+'Investissement PER'!AV461+'Investissement PER'!AY461+'Investissement PER'!BB461+'Investissement PER'!BE461+'Investissement PER'!BH461+'Investissement PER'!BK461+'Investissement PER'!BN461+'Investissement PER'!AD461)</f>
        <v>0</v>
      </c>
      <c r="F458" s="271">
        <f t="shared" si="21"/>
        <v>0</v>
      </c>
      <c r="H458" s="47">
        <f>'Investissement PEE'!AE461+'Investissement PEE'!AH461+'Investissement PEE'!AK461+'Investissement PEE'!AN461+'Investissement PEE'!AQ461+'Investissement PEE'!AT461+'Investissement PEE'!AW461+'Investissement PEE'!AZ461+'Investissement PEE'!BC461+'Investissement PEE'!BF461+'Investissement PEE'!BI461+'Investissement PEE'!BL461</f>
        <v>0</v>
      </c>
      <c r="I458" s="50">
        <f>'Investissement PER'!BC461+'Investissement PER'!AZ461+'Investissement PER'!AW461+'Investissement PER'!AT461+'Investissement PER'!AQ462+'Investissement PER'!AN461+'Investissement PER'!AK461+'Investissement PER'!AH461+'Investissement PER'!BF461+'Investissement PER'!BI461+'Investissement PER'!BL461+'Investissement PER'!BO461+'Investissement PER'!AE461</f>
        <v>0</v>
      </c>
      <c r="J458" s="269">
        <f t="shared" si="22"/>
        <v>0</v>
      </c>
      <c r="L458" s="267">
        <f t="shared" si="23"/>
        <v>0</v>
      </c>
      <c r="M458" s="57" t="str">
        <f>IF(AND(D458&lt;&gt;'Investissement PEE'!Z461,Synthèse!H458&lt;&gt;'Investissement PEE'!AA461),"Les montants répartis ne correspondent pas aux montants de prime de partage de la valeur et d'abondement dans l'onglet 'Investissement PEE'",IF(D458&lt;&gt;'Investissement PEE'!Z461,"Le montant réparti en prime de partage de la valeur ne correspond pas au montant total de PPV indiqué dans l'onglet 'Investissement PEE'",IF(H458&lt;&gt;'Investissement PEE'!AA461,"Le montant réparti ne correspond pas au montant total d'abondement indiqué dans l'onglet 'PEE'","")))</f>
        <v/>
      </c>
      <c r="N458" s="90" t="str">
        <f>IF(AND(E458&lt;&gt;'Investissement PER'!Z461,Synthèse!I458&lt;&gt;'Investissement PER'!AA461),"Les montants répartis ne correspondent pas aux montants de prime de partage de la valeur et d'abondement dans l'onglet 'Investissement PER'",IF(E458&lt;&gt;'Investissement PER'!Z461,"Le montant réparti en prime de partage de la valeur ne correspond pas au montant total de PPV indiqué dans l'onglet 'Investissement PER'",IF(I458&lt;&gt;'Investissement PER'!AA461,"Le montant réparti ne correspond pas au montant total d'abondement indiqué dans l'onglet 'Investissement PER’","")))</f>
        <v/>
      </c>
    </row>
    <row r="459" spans="1:14" x14ac:dyDescent="0.25">
      <c r="A459" s="58">
        <f>'Investissement PEE'!D462</f>
        <v>0</v>
      </c>
      <c r="B459" s="28">
        <f>'Investissement PEE'!F462</f>
        <v>0</v>
      </c>
      <c r="C459" s="48">
        <f>'Investissement PEE'!H462</f>
        <v>0</v>
      </c>
      <c r="D459" s="56">
        <f>SUM('Investissement PEE'!AD462+'Investissement PEE'!AG462+'Investissement PEE'!AJ462+'Investissement PEE'!AM462+'Investissement PEE'!AP462+'Investissement PEE'!AS462+'Investissement PEE'!AV462+'Investissement PEE'!AY462+'Investissement PEE'!BB462+'Investissement PEE'!BE462+'Investissement PEE'!BH462+'Investissement PEE'!BK462)</f>
        <v>0</v>
      </c>
      <c r="E459" s="49">
        <f>SUM('Investissement PER'!AG462+'Investissement PER'!AJ462+'Investissement PER'!AM462+'Investissement PER'!AP463+'Investissement PER'!AS462+'Investissement PER'!AV462+'Investissement PER'!AY462+'Investissement PER'!BB462+'Investissement PER'!BE462+'Investissement PER'!BH462+'Investissement PER'!BK462+'Investissement PER'!BN462+'Investissement PER'!AD462)</f>
        <v>0</v>
      </c>
      <c r="F459" s="271">
        <f t="shared" si="21"/>
        <v>0</v>
      </c>
      <c r="H459" s="47">
        <f>'Investissement PEE'!AE462+'Investissement PEE'!AH462+'Investissement PEE'!AK462+'Investissement PEE'!AN462+'Investissement PEE'!AQ462+'Investissement PEE'!AT462+'Investissement PEE'!AW462+'Investissement PEE'!AZ462+'Investissement PEE'!BC462+'Investissement PEE'!BF462+'Investissement PEE'!BI462+'Investissement PEE'!BL462</f>
        <v>0</v>
      </c>
      <c r="I459" s="50">
        <f>'Investissement PER'!BC462+'Investissement PER'!AZ462+'Investissement PER'!AW462+'Investissement PER'!AT462+'Investissement PER'!AQ463+'Investissement PER'!AN462+'Investissement PER'!AK462+'Investissement PER'!AH462+'Investissement PER'!BF462+'Investissement PER'!BI462+'Investissement PER'!BL462+'Investissement PER'!BO462+'Investissement PER'!AE462</f>
        <v>0</v>
      </c>
      <c r="J459" s="269">
        <f t="shared" si="22"/>
        <v>0</v>
      </c>
      <c r="L459" s="267">
        <f t="shared" si="23"/>
        <v>0</v>
      </c>
      <c r="M459" s="57" t="str">
        <f>IF(AND(D459&lt;&gt;'Investissement PEE'!Z462,Synthèse!H459&lt;&gt;'Investissement PEE'!AA462),"Les montants répartis ne correspondent pas aux montants de prime de partage de la valeur et d'abondement dans l'onglet 'Investissement PEE'",IF(D459&lt;&gt;'Investissement PEE'!Z462,"Le montant réparti en prime de partage de la valeur ne correspond pas au montant total de PPV indiqué dans l'onglet 'Investissement PEE'",IF(H459&lt;&gt;'Investissement PEE'!AA462,"Le montant réparti ne correspond pas au montant total d'abondement indiqué dans l'onglet 'PEE'","")))</f>
        <v/>
      </c>
      <c r="N459" s="90" t="str">
        <f>IF(AND(E459&lt;&gt;'Investissement PER'!Z462,Synthèse!I459&lt;&gt;'Investissement PER'!AA462),"Les montants répartis ne correspondent pas aux montants de prime de partage de la valeur et d'abondement dans l'onglet 'Investissement PER'",IF(E459&lt;&gt;'Investissement PER'!Z462,"Le montant réparti en prime de partage de la valeur ne correspond pas au montant total de PPV indiqué dans l'onglet 'Investissement PER'",IF(I459&lt;&gt;'Investissement PER'!AA462,"Le montant réparti ne correspond pas au montant total d'abondement indiqué dans l'onglet 'Investissement PER’","")))</f>
        <v/>
      </c>
    </row>
    <row r="460" spans="1:14" x14ac:dyDescent="0.25">
      <c r="A460" s="58">
        <f>'Investissement PEE'!D463</f>
        <v>0</v>
      </c>
      <c r="B460" s="28">
        <f>'Investissement PEE'!F463</f>
        <v>0</v>
      </c>
      <c r="C460" s="48">
        <f>'Investissement PEE'!H463</f>
        <v>0</v>
      </c>
      <c r="D460" s="56">
        <f>SUM('Investissement PEE'!AD463+'Investissement PEE'!AG463+'Investissement PEE'!AJ463+'Investissement PEE'!AM463+'Investissement PEE'!AP463+'Investissement PEE'!AS463+'Investissement PEE'!AV463+'Investissement PEE'!AY463+'Investissement PEE'!BB463+'Investissement PEE'!BE463+'Investissement PEE'!BH463+'Investissement PEE'!BK463)</f>
        <v>0</v>
      </c>
      <c r="E460" s="49">
        <f>SUM('Investissement PER'!AG463+'Investissement PER'!AJ463+'Investissement PER'!AM463+'Investissement PER'!AP464+'Investissement PER'!AS463+'Investissement PER'!AV463+'Investissement PER'!AY463+'Investissement PER'!BB463+'Investissement PER'!BE463+'Investissement PER'!BH463+'Investissement PER'!BK463+'Investissement PER'!BN463+'Investissement PER'!AD463)</f>
        <v>0</v>
      </c>
      <c r="F460" s="271">
        <f t="shared" si="21"/>
        <v>0</v>
      </c>
      <c r="H460" s="47">
        <f>'Investissement PEE'!AE463+'Investissement PEE'!AH463+'Investissement PEE'!AK463+'Investissement PEE'!AN463+'Investissement PEE'!AQ463+'Investissement PEE'!AT463+'Investissement PEE'!AW463+'Investissement PEE'!AZ463+'Investissement PEE'!BC463+'Investissement PEE'!BF463+'Investissement PEE'!BI463+'Investissement PEE'!BL463</f>
        <v>0</v>
      </c>
      <c r="I460" s="50">
        <f>'Investissement PER'!BC463+'Investissement PER'!AZ463+'Investissement PER'!AW463+'Investissement PER'!AT463+'Investissement PER'!AQ464+'Investissement PER'!AN463+'Investissement PER'!AK463+'Investissement PER'!AH463+'Investissement PER'!BF463+'Investissement PER'!BI463+'Investissement PER'!BL463+'Investissement PER'!BO463+'Investissement PER'!AE463</f>
        <v>0</v>
      </c>
      <c r="J460" s="269">
        <f t="shared" si="22"/>
        <v>0</v>
      </c>
      <c r="L460" s="267">
        <f t="shared" si="23"/>
        <v>0</v>
      </c>
      <c r="M460" s="57" t="str">
        <f>IF(AND(D460&lt;&gt;'Investissement PEE'!Z463,Synthèse!H460&lt;&gt;'Investissement PEE'!AA463),"Les montants répartis ne correspondent pas aux montants de prime de partage de la valeur et d'abondement dans l'onglet 'Investissement PEE'",IF(D460&lt;&gt;'Investissement PEE'!Z463,"Le montant réparti en prime de partage de la valeur ne correspond pas au montant total de PPV indiqué dans l'onglet 'Investissement PEE'",IF(H460&lt;&gt;'Investissement PEE'!AA463,"Le montant réparti ne correspond pas au montant total d'abondement indiqué dans l'onglet 'PEE'","")))</f>
        <v/>
      </c>
      <c r="N460" s="90" t="str">
        <f>IF(AND(E460&lt;&gt;'Investissement PER'!Z463,Synthèse!I460&lt;&gt;'Investissement PER'!AA463),"Les montants répartis ne correspondent pas aux montants de prime de partage de la valeur et d'abondement dans l'onglet 'Investissement PER'",IF(E460&lt;&gt;'Investissement PER'!Z463,"Le montant réparti en prime de partage de la valeur ne correspond pas au montant total de PPV indiqué dans l'onglet 'Investissement PER'",IF(I460&lt;&gt;'Investissement PER'!AA463,"Le montant réparti ne correspond pas au montant total d'abondement indiqué dans l'onglet 'Investissement PER’","")))</f>
        <v/>
      </c>
    </row>
    <row r="461" spans="1:14" x14ac:dyDescent="0.25">
      <c r="A461" s="58">
        <f>'Investissement PEE'!D464</f>
        <v>0</v>
      </c>
      <c r="B461" s="28">
        <f>'Investissement PEE'!F464</f>
        <v>0</v>
      </c>
      <c r="C461" s="48">
        <f>'Investissement PEE'!H464</f>
        <v>0</v>
      </c>
      <c r="D461" s="56">
        <f>SUM('Investissement PEE'!AD464+'Investissement PEE'!AG464+'Investissement PEE'!AJ464+'Investissement PEE'!AM464+'Investissement PEE'!AP464+'Investissement PEE'!AS464+'Investissement PEE'!AV464+'Investissement PEE'!AY464+'Investissement PEE'!BB464+'Investissement PEE'!BE464+'Investissement PEE'!BH464+'Investissement PEE'!BK464)</f>
        <v>0</v>
      </c>
      <c r="E461" s="49">
        <f>SUM('Investissement PER'!AG464+'Investissement PER'!AJ464+'Investissement PER'!AM464+'Investissement PER'!AP465+'Investissement PER'!AS464+'Investissement PER'!AV464+'Investissement PER'!AY464+'Investissement PER'!BB464+'Investissement PER'!BE464+'Investissement PER'!BH464+'Investissement PER'!BK464+'Investissement PER'!BN464+'Investissement PER'!AD464)</f>
        <v>0</v>
      </c>
      <c r="F461" s="271">
        <f t="shared" si="21"/>
        <v>0</v>
      </c>
      <c r="H461" s="47">
        <f>'Investissement PEE'!AE464+'Investissement PEE'!AH464+'Investissement PEE'!AK464+'Investissement PEE'!AN464+'Investissement PEE'!AQ464+'Investissement PEE'!AT464+'Investissement PEE'!AW464+'Investissement PEE'!AZ464+'Investissement PEE'!BC464+'Investissement PEE'!BF464+'Investissement PEE'!BI464+'Investissement PEE'!BL464</f>
        <v>0</v>
      </c>
      <c r="I461" s="50">
        <f>'Investissement PER'!BC464+'Investissement PER'!AZ464+'Investissement PER'!AW464+'Investissement PER'!AT464+'Investissement PER'!AQ465+'Investissement PER'!AN464+'Investissement PER'!AK464+'Investissement PER'!AH464+'Investissement PER'!BF464+'Investissement PER'!BI464+'Investissement PER'!BL464+'Investissement PER'!BO464+'Investissement PER'!AE464</f>
        <v>0</v>
      </c>
      <c r="J461" s="269">
        <f t="shared" si="22"/>
        <v>0</v>
      </c>
      <c r="L461" s="267">
        <f t="shared" si="23"/>
        <v>0</v>
      </c>
      <c r="M461" s="57" t="str">
        <f>IF(AND(D461&lt;&gt;'Investissement PEE'!Z464,Synthèse!H461&lt;&gt;'Investissement PEE'!AA464),"Les montants répartis ne correspondent pas aux montants de prime de partage de la valeur et d'abondement dans l'onglet 'Investissement PEE'",IF(D461&lt;&gt;'Investissement PEE'!Z464,"Le montant réparti en prime de partage de la valeur ne correspond pas au montant total de PPV indiqué dans l'onglet 'Investissement PEE'",IF(H461&lt;&gt;'Investissement PEE'!AA464,"Le montant réparti ne correspond pas au montant total d'abondement indiqué dans l'onglet 'PEE'","")))</f>
        <v/>
      </c>
      <c r="N461" s="90" t="str">
        <f>IF(AND(E461&lt;&gt;'Investissement PER'!Z464,Synthèse!I461&lt;&gt;'Investissement PER'!AA464),"Les montants répartis ne correspondent pas aux montants de prime de partage de la valeur et d'abondement dans l'onglet 'Investissement PER'",IF(E461&lt;&gt;'Investissement PER'!Z464,"Le montant réparti en prime de partage de la valeur ne correspond pas au montant total de PPV indiqué dans l'onglet 'Investissement PER'",IF(I461&lt;&gt;'Investissement PER'!AA464,"Le montant réparti ne correspond pas au montant total d'abondement indiqué dans l'onglet 'Investissement PER’","")))</f>
        <v/>
      </c>
    </row>
    <row r="462" spans="1:14" x14ac:dyDescent="0.25">
      <c r="A462" s="58">
        <f>'Investissement PEE'!D465</f>
        <v>0</v>
      </c>
      <c r="B462" s="28">
        <f>'Investissement PEE'!F465</f>
        <v>0</v>
      </c>
      <c r="C462" s="48">
        <f>'Investissement PEE'!H465</f>
        <v>0</v>
      </c>
      <c r="D462" s="56">
        <f>SUM('Investissement PEE'!AD465+'Investissement PEE'!AG465+'Investissement PEE'!AJ465+'Investissement PEE'!AM465+'Investissement PEE'!AP465+'Investissement PEE'!AS465+'Investissement PEE'!AV465+'Investissement PEE'!AY465+'Investissement PEE'!BB465+'Investissement PEE'!BE465+'Investissement PEE'!BH465+'Investissement PEE'!BK465)</f>
        <v>0</v>
      </c>
      <c r="E462" s="49">
        <f>SUM('Investissement PER'!AG465+'Investissement PER'!AJ465+'Investissement PER'!AM465+'Investissement PER'!AP466+'Investissement PER'!AS465+'Investissement PER'!AV465+'Investissement PER'!AY465+'Investissement PER'!BB465+'Investissement PER'!BE465+'Investissement PER'!BH465+'Investissement PER'!BK465+'Investissement PER'!BN465+'Investissement PER'!AD465)</f>
        <v>0</v>
      </c>
      <c r="F462" s="271">
        <f t="shared" si="21"/>
        <v>0</v>
      </c>
      <c r="H462" s="47">
        <f>'Investissement PEE'!AE465+'Investissement PEE'!AH465+'Investissement PEE'!AK465+'Investissement PEE'!AN465+'Investissement PEE'!AQ465+'Investissement PEE'!AT465+'Investissement PEE'!AW465+'Investissement PEE'!AZ465+'Investissement PEE'!BC465+'Investissement PEE'!BF465+'Investissement PEE'!BI465+'Investissement PEE'!BL465</f>
        <v>0</v>
      </c>
      <c r="I462" s="50">
        <f>'Investissement PER'!BC465+'Investissement PER'!AZ465+'Investissement PER'!AW465+'Investissement PER'!AT465+'Investissement PER'!AQ466+'Investissement PER'!AN465+'Investissement PER'!AK465+'Investissement PER'!AH465+'Investissement PER'!BF465+'Investissement PER'!BI465+'Investissement PER'!BL465+'Investissement PER'!BO465+'Investissement PER'!AE465</f>
        <v>0</v>
      </c>
      <c r="J462" s="269">
        <f t="shared" si="22"/>
        <v>0</v>
      </c>
      <c r="L462" s="267">
        <f t="shared" si="23"/>
        <v>0</v>
      </c>
      <c r="M462" s="57" t="str">
        <f>IF(AND(D462&lt;&gt;'Investissement PEE'!Z465,Synthèse!H462&lt;&gt;'Investissement PEE'!AA465),"Les montants répartis ne correspondent pas aux montants de prime de partage de la valeur et d'abondement dans l'onglet 'Investissement PEE'",IF(D462&lt;&gt;'Investissement PEE'!Z465,"Le montant réparti en prime de partage de la valeur ne correspond pas au montant total de PPV indiqué dans l'onglet 'Investissement PEE'",IF(H462&lt;&gt;'Investissement PEE'!AA465,"Le montant réparti ne correspond pas au montant total d'abondement indiqué dans l'onglet 'PEE'","")))</f>
        <v/>
      </c>
      <c r="N462" s="90" t="str">
        <f>IF(AND(E462&lt;&gt;'Investissement PER'!Z465,Synthèse!I462&lt;&gt;'Investissement PER'!AA465),"Les montants répartis ne correspondent pas aux montants de prime de partage de la valeur et d'abondement dans l'onglet 'Investissement PER'",IF(E462&lt;&gt;'Investissement PER'!Z465,"Le montant réparti en prime de partage de la valeur ne correspond pas au montant total de PPV indiqué dans l'onglet 'Investissement PER'",IF(I462&lt;&gt;'Investissement PER'!AA465,"Le montant réparti ne correspond pas au montant total d'abondement indiqué dans l'onglet 'Investissement PER’","")))</f>
        <v/>
      </c>
    </row>
    <row r="463" spans="1:14" x14ac:dyDescent="0.25">
      <c r="A463" s="58">
        <f>'Investissement PEE'!D466</f>
        <v>0</v>
      </c>
      <c r="B463" s="28">
        <f>'Investissement PEE'!F466</f>
        <v>0</v>
      </c>
      <c r="C463" s="48">
        <f>'Investissement PEE'!H466</f>
        <v>0</v>
      </c>
      <c r="D463" s="56">
        <f>SUM('Investissement PEE'!AD466+'Investissement PEE'!AG466+'Investissement PEE'!AJ466+'Investissement PEE'!AM466+'Investissement PEE'!AP466+'Investissement PEE'!AS466+'Investissement PEE'!AV466+'Investissement PEE'!AY466+'Investissement PEE'!BB466+'Investissement PEE'!BE466+'Investissement PEE'!BH466+'Investissement PEE'!BK466)</f>
        <v>0</v>
      </c>
      <c r="E463" s="49">
        <f>SUM('Investissement PER'!AG466+'Investissement PER'!AJ466+'Investissement PER'!AM466+'Investissement PER'!AP467+'Investissement PER'!AS466+'Investissement PER'!AV466+'Investissement PER'!AY466+'Investissement PER'!BB466+'Investissement PER'!BE466+'Investissement PER'!BH466+'Investissement PER'!BK466+'Investissement PER'!BN466+'Investissement PER'!AD466)</f>
        <v>0</v>
      </c>
      <c r="F463" s="271">
        <f t="shared" si="21"/>
        <v>0</v>
      </c>
      <c r="H463" s="47">
        <f>'Investissement PEE'!AE466+'Investissement PEE'!AH466+'Investissement PEE'!AK466+'Investissement PEE'!AN466+'Investissement PEE'!AQ466+'Investissement PEE'!AT466+'Investissement PEE'!AW466+'Investissement PEE'!AZ466+'Investissement PEE'!BC466+'Investissement PEE'!BF466+'Investissement PEE'!BI466+'Investissement PEE'!BL466</f>
        <v>0</v>
      </c>
      <c r="I463" s="50">
        <f>'Investissement PER'!BC466+'Investissement PER'!AZ466+'Investissement PER'!AW466+'Investissement PER'!AT466+'Investissement PER'!AQ467+'Investissement PER'!AN466+'Investissement PER'!AK466+'Investissement PER'!AH466+'Investissement PER'!BF466+'Investissement PER'!BI466+'Investissement PER'!BL466+'Investissement PER'!BO466+'Investissement PER'!AE466</f>
        <v>0</v>
      </c>
      <c r="J463" s="269">
        <f t="shared" si="22"/>
        <v>0</v>
      </c>
      <c r="L463" s="267">
        <f t="shared" si="23"/>
        <v>0</v>
      </c>
      <c r="M463" s="57" t="str">
        <f>IF(AND(D463&lt;&gt;'Investissement PEE'!Z466,Synthèse!H463&lt;&gt;'Investissement PEE'!AA466),"Les montants répartis ne correspondent pas aux montants de prime de partage de la valeur et d'abondement dans l'onglet 'Investissement PEE'",IF(D463&lt;&gt;'Investissement PEE'!Z466,"Le montant réparti en prime de partage de la valeur ne correspond pas au montant total de PPV indiqué dans l'onglet 'Investissement PEE'",IF(H463&lt;&gt;'Investissement PEE'!AA466,"Le montant réparti ne correspond pas au montant total d'abondement indiqué dans l'onglet 'PEE'","")))</f>
        <v/>
      </c>
      <c r="N463" s="90" t="str">
        <f>IF(AND(E463&lt;&gt;'Investissement PER'!Z466,Synthèse!I463&lt;&gt;'Investissement PER'!AA466),"Les montants répartis ne correspondent pas aux montants de prime de partage de la valeur et d'abondement dans l'onglet 'Investissement PER'",IF(E463&lt;&gt;'Investissement PER'!Z466,"Le montant réparti en prime de partage de la valeur ne correspond pas au montant total de PPV indiqué dans l'onglet 'Investissement PER'",IF(I463&lt;&gt;'Investissement PER'!AA466,"Le montant réparti ne correspond pas au montant total d'abondement indiqué dans l'onglet 'Investissement PER’","")))</f>
        <v/>
      </c>
    </row>
    <row r="464" spans="1:14" x14ac:dyDescent="0.25">
      <c r="A464" s="58">
        <f>'Investissement PEE'!D467</f>
        <v>0</v>
      </c>
      <c r="B464" s="28">
        <f>'Investissement PEE'!F467</f>
        <v>0</v>
      </c>
      <c r="C464" s="48">
        <f>'Investissement PEE'!H467</f>
        <v>0</v>
      </c>
      <c r="D464" s="56">
        <f>SUM('Investissement PEE'!AD467+'Investissement PEE'!AG467+'Investissement PEE'!AJ467+'Investissement PEE'!AM467+'Investissement PEE'!AP467+'Investissement PEE'!AS467+'Investissement PEE'!AV467+'Investissement PEE'!AY467+'Investissement PEE'!BB467+'Investissement PEE'!BE467+'Investissement PEE'!BH467+'Investissement PEE'!BK467)</f>
        <v>0</v>
      </c>
      <c r="E464" s="49">
        <f>SUM('Investissement PER'!AG467+'Investissement PER'!AJ467+'Investissement PER'!AM467+'Investissement PER'!AP468+'Investissement PER'!AS467+'Investissement PER'!AV467+'Investissement PER'!AY467+'Investissement PER'!BB467+'Investissement PER'!BE467+'Investissement PER'!BH467+'Investissement PER'!BK467+'Investissement PER'!BN467+'Investissement PER'!AD467)</f>
        <v>0</v>
      </c>
      <c r="F464" s="271">
        <f t="shared" si="21"/>
        <v>0</v>
      </c>
      <c r="H464" s="47">
        <f>'Investissement PEE'!AE467+'Investissement PEE'!AH467+'Investissement PEE'!AK467+'Investissement PEE'!AN467+'Investissement PEE'!AQ467+'Investissement PEE'!AT467+'Investissement PEE'!AW467+'Investissement PEE'!AZ467+'Investissement PEE'!BC467+'Investissement PEE'!BF467+'Investissement PEE'!BI467+'Investissement PEE'!BL467</f>
        <v>0</v>
      </c>
      <c r="I464" s="50">
        <f>'Investissement PER'!BC467+'Investissement PER'!AZ467+'Investissement PER'!AW467+'Investissement PER'!AT467+'Investissement PER'!AQ468+'Investissement PER'!AN467+'Investissement PER'!AK467+'Investissement PER'!AH467+'Investissement PER'!BF467+'Investissement PER'!BI467+'Investissement PER'!BL467+'Investissement PER'!BO467+'Investissement PER'!AE467</f>
        <v>0</v>
      </c>
      <c r="J464" s="269">
        <f t="shared" si="22"/>
        <v>0</v>
      </c>
      <c r="L464" s="267">
        <f t="shared" si="23"/>
        <v>0</v>
      </c>
      <c r="M464" s="57" t="str">
        <f>IF(AND(D464&lt;&gt;'Investissement PEE'!Z467,Synthèse!H464&lt;&gt;'Investissement PEE'!AA467),"Les montants répartis ne correspondent pas aux montants de prime de partage de la valeur et d'abondement dans l'onglet 'Investissement PEE'",IF(D464&lt;&gt;'Investissement PEE'!Z467,"Le montant réparti en prime de partage de la valeur ne correspond pas au montant total de PPV indiqué dans l'onglet 'Investissement PEE'",IF(H464&lt;&gt;'Investissement PEE'!AA467,"Le montant réparti ne correspond pas au montant total d'abondement indiqué dans l'onglet 'PEE'","")))</f>
        <v/>
      </c>
      <c r="N464" s="90" t="str">
        <f>IF(AND(E464&lt;&gt;'Investissement PER'!Z467,Synthèse!I464&lt;&gt;'Investissement PER'!AA467),"Les montants répartis ne correspondent pas aux montants de prime de partage de la valeur et d'abondement dans l'onglet 'Investissement PER'",IF(E464&lt;&gt;'Investissement PER'!Z467,"Le montant réparti en prime de partage de la valeur ne correspond pas au montant total de PPV indiqué dans l'onglet 'Investissement PER'",IF(I464&lt;&gt;'Investissement PER'!AA467,"Le montant réparti ne correspond pas au montant total d'abondement indiqué dans l'onglet 'Investissement PER’","")))</f>
        <v/>
      </c>
    </row>
    <row r="465" spans="1:14" x14ac:dyDescent="0.25">
      <c r="A465" s="58">
        <f>'Investissement PEE'!D468</f>
        <v>0</v>
      </c>
      <c r="B465" s="28">
        <f>'Investissement PEE'!F468</f>
        <v>0</v>
      </c>
      <c r="C465" s="48">
        <f>'Investissement PEE'!H468</f>
        <v>0</v>
      </c>
      <c r="D465" s="56">
        <f>SUM('Investissement PEE'!AD468+'Investissement PEE'!AG468+'Investissement PEE'!AJ468+'Investissement PEE'!AM468+'Investissement PEE'!AP468+'Investissement PEE'!AS468+'Investissement PEE'!AV468+'Investissement PEE'!AY468+'Investissement PEE'!BB468+'Investissement PEE'!BE468+'Investissement PEE'!BH468+'Investissement PEE'!BK468)</f>
        <v>0</v>
      </c>
      <c r="E465" s="49">
        <f>SUM('Investissement PER'!AG468+'Investissement PER'!AJ468+'Investissement PER'!AM468+'Investissement PER'!AP469+'Investissement PER'!AS468+'Investissement PER'!AV468+'Investissement PER'!AY468+'Investissement PER'!BB468+'Investissement PER'!BE468+'Investissement PER'!BH468+'Investissement PER'!BK468+'Investissement PER'!BN468+'Investissement PER'!AD468)</f>
        <v>0</v>
      </c>
      <c r="F465" s="271">
        <f t="shared" si="21"/>
        <v>0</v>
      </c>
      <c r="H465" s="47">
        <f>'Investissement PEE'!AE468+'Investissement PEE'!AH468+'Investissement PEE'!AK468+'Investissement PEE'!AN468+'Investissement PEE'!AQ468+'Investissement PEE'!AT468+'Investissement PEE'!AW468+'Investissement PEE'!AZ468+'Investissement PEE'!BC468+'Investissement PEE'!BF468+'Investissement PEE'!BI468+'Investissement PEE'!BL468</f>
        <v>0</v>
      </c>
      <c r="I465" s="50">
        <f>'Investissement PER'!BC468+'Investissement PER'!AZ468+'Investissement PER'!AW468+'Investissement PER'!AT468+'Investissement PER'!AQ469+'Investissement PER'!AN468+'Investissement PER'!AK468+'Investissement PER'!AH468+'Investissement PER'!BF468+'Investissement PER'!BI468+'Investissement PER'!BL468+'Investissement PER'!BO468+'Investissement PER'!AE468</f>
        <v>0</v>
      </c>
      <c r="J465" s="269">
        <f t="shared" si="22"/>
        <v>0</v>
      </c>
      <c r="L465" s="267">
        <f t="shared" si="23"/>
        <v>0</v>
      </c>
      <c r="M465" s="57" t="str">
        <f>IF(AND(D465&lt;&gt;'Investissement PEE'!Z468,Synthèse!H465&lt;&gt;'Investissement PEE'!AA468),"Les montants répartis ne correspondent pas aux montants de prime de partage de la valeur et d'abondement dans l'onglet 'Investissement PEE'",IF(D465&lt;&gt;'Investissement PEE'!Z468,"Le montant réparti en prime de partage de la valeur ne correspond pas au montant total de PPV indiqué dans l'onglet 'Investissement PEE'",IF(H465&lt;&gt;'Investissement PEE'!AA468,"Le montant réparti ne correspond pas au montant total d'abondement indiqué dans l'onglet 'PEE'","")))</f>
        <v/>
      </c>
      <c r="N465" s="90" t="str">
        <f>IF(AND(E465&lt;&gt;'Investissement PER'!Z468,Synthèse!I465&lt;&gt;'Investissement PER'!AA468),"Les montants répartis ne correspondent pas aux montants de prime de partage de la valeur et d'abondement dans l'onglet 'Investissement PER'",IF(E465&lt;&gt;'Investissement PER'!Z468,"Le montant réparti en prime de partage de la valeur ne correspond pas au montant total de PPV indiqué dans l'onglet 'Investissement PER'",IF(I465&lt;&gt;'Investissement PER'!AA468,"Le montant réparti ne correspond pas au montant total d'abondement indiqué dans l'onglet 'Investissement PER’","")))</f>
        <v/>
      </c>
    </row>
    <row r="466" spans="1:14" x14ac:dyDescent="0.25">
      <c r="A466" s="58">
        <f>'Investissement PEE'!D469</f>
        <v>0</v>
      </c>
      <c r="B466" s="28">
        <f>'Investissement PEE'!F469</f>
        <v>0</v>
      </c>
      <c r="C466" s="48">
        <f>'Investissement PEE'!H469</f>
        <v>0</v>
      </c>
      <c r="D466" s="56">
        <f>SUM('Investissement PEE'!AD469+'Investissement PEE'!AG469+'Investissement PEE'!AJ469+'Investissement PEE'!AM469+'Investissement PEE'!AP469+'Investissement PEE'!AS469+'Investissement PEE'!AV469+'Investissement PEE'!AY469+'Investissement PEE'!BB469+'Investissement PEE'!BE469+'Investissement PEE'!BH469+'Investissement PEE'!BK469)</f>
        <v>0</v>
      </c>
      <c r="E466" s="49">
        <f>SUM('Investissement PER'!AG469+'Investissement PER'!AJ469+'Investissement PER'!AM469+'Investissement PER'!AP470+'Investissement PER'!AS469+'Investissement PER'!AV469+'Investissement PER'!AY469+'Investissement PER'!BB469+'Investissement PER'!BE469+'Investissement PER'!BH469+'Investissement PER'!BK469+'Investissement PER'!BN469+'Investissement PER'!AD469)</f>
        <v>0</v>
      </c>
      <c r="F466" s="271">
        <f t="shared" si="21"/>
        <v>0</v>
      </c>
      <c r="H466" s="47">
        <f>'Investissement PEE'!AE469+'Investissement PEE'!AH469+'Investissement PEE'!AK469+'Investissement PEE'!AN469+'Investissement PEE'!AQ469+'Investissement PEE'!AT469+'Investissement PEE'!AW469+'Investissement PEE'!AZ469+'Investissement PEE'!BC469+'Investissement PEE'!BF469+'Investissement PEE'!BI469+'Investissement PEE'!BL469</f>
        <v>0</v>
      </c>
      <c r="I466" s="50">
        <f>'Investissement PER'!BC469+'Investissement PER'!AZ469+'Investissement PER'!AW469+'Investissement PER'!AT469+'Investissement PER'!AQ470+'Investissement PER'!AN469+'Investissement PER'!AK469+'Investissement PER'!AH469+'Investissement PER'!BF469+'Investissement PER'!BI469+'Investissement PER'!BL469+'Investissement PER'!BO469+'Investissement PER'!AE469</f>
        <v>0</v>
      </c>
      <c r="J466" s="269">
        <f t="shared" si="22"/>
        <v>0</v>
      </c>
      <c r="L466" s="267">
        <f t="shared" si="23"/>
        <v>0</v>
      </c>
      <c r="M466" s="57" t="str">
        <f>IF(AND(D466&lt;&gt;'Investissement PEE'!Z469,Synthèse!H466&lt;&gt;'Investissement PEE'!AA469),"Les montants répartis ne correspondent pas aux montants de prime de partage de la valeur et d'abondement dans l'onglet 'Investissement PEE'",IF(D466&lt;&gt;'Investissement PEE'!Z469,"Le montant réparti en prime de partage de la valeur ne correspond pas au montant total de PPV indiqué dans l'onglet 'Investissement PEE'",IF(H466&lt;&gt;'Investissement PEE'!AA469,"Le montant réparti ne correspond pas au montant total d'abondement indiqué dans l'onglet 'PEE'","")))</f>
        <v/>
      </c>
      <c r="N466" s="90" t="str">
        <f>IF(AND(E466&lt;&gt;'Investissement PER'!Z469,Synthèse!I466&lt;&gt;'Investissement PER'!AA469),"Les montants répartis ne correspondent pas aux montants de prime de partage de la valeur et d'abondement dans l'onglet 'Investissement PER'",IF(E466&lt;&gt;'Investissement PER'!Z469,"Le montant réparti en prime de partage de la valeur ne correspond pas au montant total de PPV indiqué dans l'onglet 'Investissement PER'",IF(I466&lt;&gt;'Investissement PER'!AA469,"Le montant réparti ne correspond pas au montant total d'abondement indiqué dans l'onglet 'Investissement PER’","")))</f>
        <v/>
      </c>
    </row>
    <row r="467" spans="1:14" x14ac:dyDescent="0.25">
      <c r="A467" s="58">
        <f>'Investissement PEE'!D470</f>
        <v>0</v>
      </c>
      <c r="B467" s="28">
        <f>'Investissement PEE'!F470</f>
        <v>0</v>
      </c>
      <c r="C467" s="48">
        <f>'Investissement PEE'!H470</f>
        <v>0</v>
      </c>
      <c r="D467" s="56">
        <f>SUM('Investissement PEE'!AD470+'Investissement PEE'!AG470+'Investissement PEE'!AJ470+'Investissement PEE'!AM470+'Investissement PEE'!AP470+'Investissement PEE'!AS470+'Investissement PEE'!AV470+'Investissement PEE'!AY470+'Investissement PEE'!BB470+'Investissement PEE'!BE470+'Investissement PEE'!BH470+'Investissement PEE'!BK470)</f>
        <v>0</v>
      </c>
      <c r="E467" s="49">
        <f>SUM('Investissement PER'!AG470+'Investissement PER'!AJ470+'Investissement PER'!AM470+'Investissement PER'!AP471+'Investissement PER'!AS470+'Investissement PER'!AV470+'Investissement PER'!AY470+'Investissement PER'!BB470+'Investissement PER'!BE470+'Investissement PER'!BH470+'Investissement PER'!BK470+'Investissement PER'!BN470+'Investissement PER'!AD470)</f>
        <v>0</v>
      </c>
      <c r="F467" s="271">
        <f t="shared" si="21"/>
        <v>0</v>
      </c>
      <c r="H467" s="47">
        <f>'Investissement PEE'!AE470+'Investissement PEE'!AH470+'Investissement PEE'!AK470+'Investissement PEE'!AN470+'Investissement PEE'!AQ470+'Investissement PEE'!AT470+'Investissement PEE'!AW470+'Investissement PEE'!AZ470+'Investissement PEE'!BC470+'Investissement PEE'!BF470+'Investissement PEE'!BI470+'Investissement PEE'!BL470</f>
        <v>0</v>
      </c>
      <c r="I467" s="50">
        <f>'Investissement PER'!BC470+'Investissement PER'!AZ470+'Investissement PER'!AW470+'Investissement PER'!AT470+'Investissement PER'!AQ471+'Investissement PER'!AN470+'Investissement PER'!AK470+'Investissement PER'!AH470+'Investissement PER'!BF470+'Investissement PER'!BI470+'Investissement PER'!BL470+'Investissement PER'!BO470+'Investissement PER'!AE470</f>
        <v>0</v>
      </c>
      <c r="J467" s="269">
        <f t="shared" si="22"/>
        <v>0</v>
      </c>
      <c r="L467" s="267">
        <f t="shared" si="23"/>
        <v>0</v>
      </c>
      <c r="M467" s="57" t="str">
        <f>IF(AND(D467&lt;&gt;'Investissement PEE'!Z470,Synthèse!H467&lt;&gt;'Investissement PEE'!AA470),"Les montants répartis ne correspondent pas aux montants de prime de partage de la valeur et d'abondement dans l'onglet 'Investissement PEE'",IF(D467&lt;&gt;'Investissement PEE'!Z470,"Le montant réparti en prime de partage de la valeur ne correspond pas au montant total de PPV indiqué dans l'onglet 'Investissement PEE'",IF(H467&lt;&gt;'Investissement PEE'!AA470,"Le montant réparti ne correspond pas au montant total d'abondement indiqué dans l'onglet 'PEE'","")))</f>
        <v/>
      </c>
      <c r="N467" s="90" t="str">
        <f>IF(AND(E467&lt;&gt;'Investissement PER'!Z470,Synthèse!I467&lt;&gt;'Investissement PER'!AA470),"Les montants répartis ne correspondent pas aux montants de prime de partage de la valeur et d'abondement dans l'onglet 'Investissement PER'",IF(E467&lt;&gt;'Investissement PER'!Z470,"Le montant réparti en prime de partage de la valeur ne correspond pas au montant total de PPV indiqué dans l'onglet 'Investissement PER'",IF(I467&lt;&gt;'Investissement PER'!AA470,"Le montant réparti ne correspond pas au montant total d'abondement indiqué dans l'onglet 'Investissement PER’","")))</f>
        <v/>
      </c>
    </row>
    <row r="468" spans="1:14" x14ac:dyDescent="0.25">
      <c r="A468" s="58">
        <f>'Investissement PEE'!D471</f>
        <v>0</v>
      </c>
      <c r="B468" s="28">
        <f>'Investissement PEE'!F471</f>
        <v>0</v>
      </c>
      <c r="C468" s="48">
        <f>'Investissement PEE'!H471</f>
        <v>0</v>
      </c>
      <c r="D468" s="56">
        <f>SUM('Investissement PEE'!AD471+'Investissement PEE'!AG471+'Investissement PEE'!AJ471+'Investissement PEE'!AM471+'Investissement PEE'!AP471+'Investissement PEE'!AS471+'Investissement PEE'!AV471+'Investissement PEE'!AY471+'Investissement PEE'!BB471+'Investissement PEE'!BE471+'Investissement PEE'!BH471+'Investissement PEE'!BK471)</f>
        <v>0</v>
      </c>
      <c r="E468" s="49">
        <f>SUM('Investissement PER'!AG471+'Investissement PER'!AJ471+'Investissement PER'!AM471+'Investissement PER'!AP472+'Investissement PER'!AS471+'Investissement PER'!AV471+'Investissement PER'!AY471+'Investissement PER'!BB471+'Investissement PER'!BE471+'Investissement PER'!BH471+'Investissement PER'!BK471+'Investissement PER'!BN471+'Investissement PER'!AD471)</f>
        <v>0</v>
      </c>
      <c r="F468" s="271">
        <f t="shared" si="21"/>
        <v>0</v>
      </c>
      <c r="H468" s="47">
        <f>'Investissement PEE'!AE471+'Investissement PEE'!AH471+'Investissement PEE'!AK471+'Investissement PEE'!AN471+'Investissement PEE'!AQ471+'Investissement PEE'!AT471+'Investissement PEE'!AW471+'Investissement PEE'!AZ471+'Investissement PEE'!BC471+'Investissement PEE'!BF471+'Investissement PEE'!BI471+'Investissement PEE'!BL471</f>
        <v>0</v>
      </c>
      <c r="I468" s="50">
        <f>'Investissement PER'!BC471+'Investissement PER'!AZ471+'Investissement PER'!AW471+'Investissement PER'!AT471+'Investissement PER'!AQ472+'Investissement PER'!AN471+'Investissement PER'!AK471+'Investissement PER'!AH471+'Investissement PER'!BF471+'Investissement PER'!BI471+'Investissement PER'!BL471+'Investissement PER'!BO471+'Investissement PER'!AE471</f>
        <v>0</v>
      </c>
      <c r="J468" s="269">
        <f t="shared" si="22"/>
        <v>0</v>
      </c>
      <c r="L468" s="267">
        <f t="shared" si="23"/>
        <v>0</v>
      </c>
      <c r="M468" s="57" t="str">
        <f>IF(AND(D468&lt;&gt;'Investissement PEE'!Z471,Synthèse!H468&lt;&gt;'Investissement PEE'!AA471),"Les montants répartis ne correspondent pas aux montants de prime de partage de la valeur et d'abondement dans l'onglet 'Investissement PEE'",IF(D468&lt;&gt;'Investissement PEE'!Z471,"Le montant réparti en prime de partage de la valeur ne correspond pas au montant total de PPV indiqué dans l'onglet 'Investissement PEE'",IF(H468&lt;&gt;'Investissement PEE'!AA471,"Le montant réparti ne correspond pas au montant total d'abondement indiqué dans l'onglet 'PEE'","")))</f>
        <v/>
      </c>
      <c r="N468" s="90" t="str">
        <f>IF(AND(E468&lt;&gt;'Investissement PER'!Z471,Synthèse!I468&lt;&gt;'Investissement PER'!AA471),"Les montants répartis ne correspondent pas aux montants de prime de partage de la valeur et d'abondement dans l'onglet 'Investissement PER'",IF(E468&lt;&gt;'Investissement PER'!Z471,"Le montant réparti en prime de partage de la valeur ne correspond pas au montant total de PPV indiqué dans l'onglet 'Investissement PER'",IF(I468&lt;&gt;'Investissement PER'!AA471,"Le montant réparti ne correspond pas au montant total d'abondement indiqué dans l'onglet 'Investissement PER’","")))</f>
        <v/>
      </c>
    </row>
    <row r="469" spans="1:14" x14ac:dyDescent="0.25">
      <c r="A469" s="58">
        <f>'Investissement PEE'!D472</f>
        <v>0</v>
      </c>
      <c r="B469" s="28">
        <f>'Investissement PEE'!F472</f>
        <v>0</v>
      </c>
      <c r="C469" s="48">
        <f>'Investissement PEE'!H472</f>
        <v>0</v>
      </c>
      <c r="D469" s="56">
        <f>SUM('Investissement PEE'!AD472+'Investissement PEE'!AG472+'Investissement PEE'!AJ472+'Investissement PEE'!AM472+'Investissement PEE'!AP472+'Investissement PEE'!AS472+'Investissement PEE'!AV472+'Investissement PEE'!AY472+'Investissement PEE'!BB472+'Investissement PEE'!BE472+'Investissement PEE'!BH472+'Investissement PEE'!BK472)</f>
        <v>0</v>
      </c>
      <c r="E469" s="49">
        <f>SUM('Investissement PER'!AG472+'Investissement PER'!AJ472+'Investissement PER'!AM472+'Investissement PER'!AP473+'Investissement PER'!AS472+'Investissement PER'!AV472+'Investissement PER'!AY472+'Investissement PER'!BB472+'Investissement PER'!BE472+'Investissement PER'!BH472+'Investissement PER'!BK472+'Investissement PER'!BN472+'Investissement PER'!AD472)</f>
        <v>0</v>
      </c>
      <c r="F469" s="271">
        <f t="shared" si="21"/>
        <v>0</v>
      </c>
      <c r="H469" s="47">
        <f>'Investissement PEE'!AE472+'Investissement PEE'!AH472+'Investissement PEE'!AK472+'Investissement PEE'!AN472+'Investissement PEE'!AQ472+'Investissement PEE'!AT472+'Investissement PEE'!AW472+'Investissement PEE'!AZ472+'Investissement PEE'!BC472+'Investissement PEE'!BF472+'Investissement PEE'!BI472+'Investissement PEE'!BL472</f>
        <v>0</v>
      </c>
      <c r="I469" s="50">
        <f>'Investissement PER'!BC472+'Investissement PER'!AZ472+'Investissement PER'!AW472+'Investissement PER'!AT472+'Investissement PER'!AQ473+'Investissement PER'!AN472+'Investissement PER'!AK472+'Investissement PER'!AH472+'Investissement PER'!BF472+'Investissement PER'!BI472+'Investissement PER'!BL472+'Investissement PER'!BO472+'Investissement PER'!AE472</f>
        <v>0</v>
      </c>
      <c r="J469" s="269">
        <f t="shared" si="22"/>
        <v>0</v>
      </c>
      <c r="L469" s="267">
        <f t="shared" si="23"/>
        <v>0</v>
      </c>
      <c r="M469" s="57" t="str">
        <f>IF(AND(D469&lt;&gt;'Investissement PEE'!Z472,Synthèse!H469&lt;&gt;'Investissement PEE'!AA472),"Les montants répartis ne correspondent pas aux montants de prime de partage de la valeur et d'abondement dans l'onglet 'Investissement PEE'",IF(D469&lt;&gt;'Investissement PEE'!Z472,"Le montant réparti en prime de partage de la valeur ne correspond pas au montant total de PPV indiqué dans l'onglet 'Investissement PEE'",IF(H469&lt;&gt;'Investissement PEE'!AA472,"Le montant réparti ne correspond pas au montant total d'abondement indiqué dans l'onglet 'PEE'","")))</f>
        <v/>
      </c>
      <c r="N469" s="90" t="str">
        <f>IF(AND(E469&lt;&gt;'Investissement PER'!Z472,Synthèse!I469&lt;&gt;'Investissement PER'!AA472),"Les montants répartis ne correspondent pas aux montants de prime de partage de la valeur et d'abondement dans l'onglet 'Investissement PER'",IF(E469&lt;&gt;'Investissement PER'!Z472,"Le montant réparti en prime de partage de la valeur ne correspond pas au montant total de PPV indiqué dans l'onglet 'Investissement PER'",IF(I469&lt;&gt;'Investissement PER'!AA472,"Le montant réparti ne correspond pas au montant total d'abondement indiqué dans l'onglet 'Investissement PER’","")))</f>
        <v/>
      </c>
    </row>
    <row r="470" spans="1:14" x14ac:dyDescent="0.25">
      <c r="A470" s="58">
        <f>'Investissement PEE'!D473</f>
        <v>0</v>
      </c>
      <c r="B470" s="28">
        <f>'Investissement PEE'!F473</f>
        <v>0</v>
      </c>
      <c r="C470" s="48">
        <f>'Investissement PEE'!H473</f>
        <v>0</v>
      </c>
      <c r="D470" s="56">
        <f>SUM('Investissement PEE'!AD473+'Investissement PEE'!AG473+'Investissement PEE'!AJ473+'Investissement PEE'!AM473+'Investissement PEE'!AP473+'Investissement PEE'!AS473+'Investissement PEE'!AV473+'Investissement PEE'!AY473+'Investissement PEE'!BB473+'Investissement PEE'!BE473+'Investissement PEE'!BH473+'Investissement PEE'!BK473)</f>
        <v>0</v>
      </c>
      <c r="E470" s="49">
        <f>SUM('Investissement PER'!AG473+'Investissement PER'!AJ473+'Investissement PER'!AM473+'Investissement PER'!AP474+'Investissement PER'!AS473+'Investissement PER'!AV473+'Investissement PER'!AY473+'Investissement PER'!BB473+'Investissement PER'!BE473+'Investissement PER'!BH473+'Investissement PER'!BK473+'Investissement PER'!BN473+'Investissement PER'!AD473)</f>
        <v>0</v>
      </c>
      <c r="F470" s="271">
        <f t="shared" si="21"/>
        <v>0</v>
      </c>
      <c r="H470" s="47">
        <f>'Investissement PEE'!AE473+'Investissement PEE'!AH473+'Investissement PEE'!AK473+'Investissement PEE'!AN473+'Investissement PEE'!AQ473+'Investissement PEE'!AT473+'Investissement PEE'!AW473+'Investissement PEE'!AZ473+'Investissement PEE'!BC473+'Investissement PEE'!BF473+'Investissement PEE'!BI473+'Investissement PEE'!BL473</f>
        <v>0</v>
      </c>
      <c r="I470" s="50">
        <f>'Investissement PER'!BC473+'Investissement PER'!AZ473+'Investissement PER'!AW473+'Investissement PER'!AT473+'Investissement PER'!AQ474+'Investissement PER'!AN473+'Investissement PER'!AK473+'Investissement PER'!AH473+'Investissement PER'!BF473+'Investissement PER'!BI473+'Investissement PER'!BL473+'Investissement PER'!BO473+'Investissement PER'!AE473</f>
        <v>0</v>
      </c>
      <c r="J470" s="269">
        <f t="shared" si="22"/>
        <v>0</v>
      </c>
      <c r="L470" s="267">
        <f t="shared" si="23"/>
        <v>0</v>
      </c>
      <c r="M470" s="57" t="str">
        <f>IF(AND(D470&lt;&gt;'Investissement PEE'!Z473,Synthèse!H470&lt;&gt;'Investissement PEE'!AA473),"Les montants répartis ne correspondent pas aux montants de prime de partage de la valeur et d'abondement dans l'onglet 'Investissement PEE'",IF(D470&lt;&gt;'Investissement PEE'!Z473,"Le montant réparti en prime de partage de la valeur ne correspond pas au montant total de PPV indiqué dans l'onglet 'Investissement PEE'",IF(H470&lt;&gt;'Investissement PEE'!AA473,"Le montant réparti ne correspond pas au montant total d'abondement indiqué dans l'onglet 'PEE'","")))</f>
        <v/>
      </c>
      <c r="N470" s="90" t="str">
        <f>IF(AND(E470&lt;&gt;'Investissement PER'!Z473,Synthèse!I470&lt;&gt;'Investissement PER'!AA473),"Les montants répartis ne correspondent pas aux montants de prime de partage de la valeur et d'abondement dans l'onglet 'Investissement PER'",IF(E470&lt;&gt;'Investissement PER'!Z473,"Le montant réparti en prime de partage de la valeur ne correspond pas au montant total de PPV indiqué dans l'onglet 'Investissement PER'",IF(I470&lt;&gt;'Investissement PER'!AA473,"Le montant réparti ne correspond pas au montant total d'abondement indiqué dans l'onglet 'Investissement PER’","")))</f>
        <v/>
      </c>
    </row>
    <row r="471" spans="1:14" x14ac:dyDescent="0.25">
      <c r="A471" s="58">
        <f>'Investissement PEE'!D474</f>
        <v>0</v>
      </c>
      <c r="B471" s="28">
        <f>'Investissement PEE'!F474</f>
        <v>0</v>
      </c>
      <c r="C471" s="48">
        <f>'Investissement PEE'!H474</f>
        <v>0</v>
      </c>
      <c r="D471" s="56">
        <f>SUM('Investissement PEE'!AD474+'Investissement PEE'!AG474+'Investissement PEE'!AJ474+'Investissement PEE'!AM474+'Investissement PEE'!AP474+'Investissement PEE'!AS474+'Investissement PEE'!AV474+'Investissement PEE'!AY474+'Investissement PEE'!BB474+'Investissement PEE'!BE474+'Investissement PEE'!BH474+'Investissement PEE'!BK474)</f>
        <v>0</v>
      </c>
      <c r="E471" s="49">
        <f>SUM('Investissement PER'!AG474+'Investissement PER'!AJ474+'Investissement PER'!AM474+'Investissement PER'!AP475+'Investissement PER'!AS474+'Investissement PER'!AV474+'Investissement PER'!AY474+'Investissement PER'!BB474+'Investissement PER'!BE474+'Investissement PER'!BH474+'Investissement PER'!BK474+'Investissement PER'!BN474+'Investissement PER'!AD474)</f>
        <v>0</v>
      </c>
      <c r="F471" s="271">
        <f t="shared" si="21"/>
        <v>0</v>
      </c>
      <c r="H471" s="47">
        <f>'Investissement PEE'!AE474+'Investissement PEE'!AH474+'Investissement PEE'!AK474+'Investissement PEE'!AN474+'Investissement PEE'!AQ474+'Investissement PEE'!AT474+'Investissement PEE'!AW474+'Investissement PEE'!AZ474+'Investissement PEE'!BC474+'Investissement PEE'!BF474+'Investissement PEE'!BI474+'Investissement PEE'!BL474</f>
        <v>0</v>
      </c>
      <c r="I471" s="50">
        <f>'Investissement PER'!BC474+'Investissement PER'!AZ474+'Investissement PER'!AW474+'Investissement PER'!AT474+'Investissement PER'!AQ475+'Investissement PER'!AN474+'Investissement PER'!AK474+'Investissement PER'!AH474+'Investissement PER'!BF474+'Investissement PER'!BI474+'Investissement PER'!BL474+'Investissement PER'!BO474+'Investissement PER'!AE474</f>
        <v>0</v>
      </c>
      <c r="J471" s="269">
        <f t="shared" si="22"/>
        <v>0</v>
      </c>
      <c r="L471" s="267">
        <f t="shared" si="23"/>
        <v>0</v>
      </c>
      <c r="M471" s="57" t="str">
        <f>IF(AND(D471&lt;&gt;'Investissement PEE'!Z474,Synthèse!H471&lt;&gt;'Investissement PEE'!AA474),"Les montants répartis ne correspondent pas aux montants de prime de partage de la valeur et d'abondement dans l'onglet 'Investissement PEE'",IF(D471&lt;&gt;'Investissement PEE'!Z474,"Le montant réparti en prime de partage de la valeur ne correspond pas au montant total de PPV indiqué dans l'onglet 'Investissement PEE'",IF(H471&lt;&gt;'Investissement PEE'!AA474,"Le montant réparti ne correspond pas au montant total d'abondement indiqué dans l'onglet 'PEE'","")))</f>
        <v/>
      </c>
      <c r="N471" s="90" t="str">
        <f>IF(AND(E471&lt;&gt;'Investissement PER'!Z474,Synthèse!I471&lt;&gt;'Investissement PER'!AA474),"Les montants répartis ne correspondent pas aux montants de prime de partage de la valeur et d'abondement dans l'onglet 'Investissement PER'",IF(E471&lt;&gt;'Investissement PER'!Z474,"Le montant réparti en prime de partage de la valeur ne correspond pas au montant total de PPV indiqué dans l'onglet 'Investissement PER'",IF(I471&lt;&gt;'Investissement PER'!AA474,"Le montant réparti ne correspond pas au montant total d'abondement indiqué dans l'onglet 'Investissement PER’","")))</f>
        <v/>
      </c>
    </row>
    <row r="472" spans="1:14" x14ac:dyDescent="0.25">
      <c r="A472" s="58">
        <f>'Investissement PEE'!D475</f>
        <v>0</v>
      </c>
      <c r="B472" s="28">
        <f>'Investissement PEE'!F475</f>
        <v>0</v>
      </c>
      <c r="C472" s="48">
        <f>'Investissement PEE'!H475</f>
        <v>0</v>
      </c>
      <c r="D472" s="56">
        <f>SUM('Investissement PEE'!AD475+'Investissement PEE'!AG475+'Investissement PEE'!AJ475+'Investissement PEE'!AM475+'Investissement PEE'!AP475+'Investissement PEE'!AS475+'Investissement PEE'!AV475+'Investissement PEE'!AY475+'Investissement PEE'!BB475+'Investissement PEE'!BE475+'Investissement PEE'!BH475+'Investissement PEE'!BK475)</f>
        <v>0</v>
      </c>
      <c r="E472" s="49">
        <f>SUM('Investissement PER'!AG475+'Investissement PER'!AJ475+'Investissement PER'!AM475+'Investissement PER'!AP476+'Investissement PER'!AS475+'Investissement PER'!AV475+'Investissement PER'!AY475+'Investissement PER'!BB475+'Investissement PER'!BE475+'Investissement PER'!BH475+'Investissement PER'!BK475+'Investissement PER'!BN475+'Investissement PER'!AD475)</f>
        <v>0</v>
      </c>
      <c r="F472" s="271">
        <f t="shared" si="21"/>
        <v>0</v>
      </c>
      <c r="H472" s="47">
        <f>'Investissement PEE'!AE475+'Investissement PEE'!AH475+'Investissement PEE'!AK475+'Investissement PEE'!AN475+'Investissement PEE'!AQ475+'Investissement PEE'!AT475+'Investissement PEE'!AW475+'Investissement PEE'!AZ475+'Investissement PEE'!BC475+'Investissement PEE'!BF475+'Investissement PEE'!BI475+'Investissement PEE'!BL475</f>
        <v>0</v>
      </c>
      <c r="I472" s="50">
        <f>'Investissement PER'!BC475+'Investissement PER'!AZ475+'Investissement PER'!AW475+'Investissement PER'!AT475+'Investissement PER'!AQ476+'Investissement PER'!AN475+'Investissement PER'!AK475+'Investissement PER'!AH475+'Investissement PER'!BF475+'Investissement PER'!BI475+'Investissement PER'!BL475+'Investissement PER'!BO475+'Investissement PER'!AE475</f>
        <v>0</v>
      </c>
      <c r="J472" s="269">
        <f t="shared" si="22"/>
        <v>0</v>
      </c>
      <c r="L472" s="267">
        <f t="shared" si="23"/>
        <v>0</v>
      </c>
      <c r="M472" s="57" t="str">
        <f>IF(AND(D472&lt;&gt;'Investissement PEE'!Z475,Synthèse!H472&lt;&gt;'Investissement PEE'!AA475),"Les montants répartis ne correspondent pas aux montants de prime de partage de la valeur et d'abondement dans l'onglet 'Investissement PEE'",IF(D472&lt;&gt;'Investissement PEE'!Z475,"Le montant réparti en prime de partage de la valeur ne correspond pas au montant total de PPV indiqué dans l'onglet 'Investissement PEE'",IF(H472&lt;&gt;'Investissement PEE'!AA475,"Le montant réparti ne correspond pas au montant total d'abondement indiqué dans l'onglet 'PEE'","")))</f>
        <v/>
      </c>
      <c r="N472" s="90" t="str">
        <f>IF(AND(E472&lt;&gt;'Investissement PER'!Z475,Synthèse!I472&lt;&gt;'Investissement PER'!AA475),"Les montants répartis ne correspondent pas aux montants de prime de partage de la valeur et d'abondement dans l'onglet 'Investissement PER'",IF(E472&lt;&gt;'Investissement PER'!Z475,"Le montant réparti en prime de partage de la valeur ne correspond pas au montant total de PPV indiqué dans l'onglet 'Investissement PER'",IF(I472&lt;&gt;'Investissement PER'!AA475,"Le montant réparti ne correspond pas au montant total d'abondement indiqué dans l'onglet 'Investissement PER’","")))</f>
        <v/>
      </c>
    </row>
    <row r="473" spans="1:14" x14ac:dyDescent="0.25">
      <c r="A473" s="58">
        <f>'Investissement PEE'!D476</f>
        <v>0</v>
      </c>
      <c r="B473" s="28">
        <f>'Investissement PEE'!F476</f>
        <v>0</v>
      </c>
      <c r="C473" s="48">
        <f>'Investissement PEE'!H476</f>
        <v>0</v>
      </c>
      <c r="D473" s="56">
        <f>SUM('Investissement PEE'!AD476+'Investissement PEE'!AG476+'Investissement PEE'!AJ476+'Investissement PEE'!AM476+'Investissement PEE'!AP476+'Investissement PEE'!AS476+'Investissement PEE'!AV476+'Investissement PEE'!AY476+'Investissement PEE'!BB476+'Investissement PEE'!BE476+'Investissement PEE'!BH476+'Investissement PEE'!BK476)</f>
        <v>0</v>
      </c>
      <c r="E473" s="49">
        <f>SUM('Investissement PER'!AG476+'Investissement PER'!AJ476+'Investissement PER'!AM476+'Investissement PER'!AP477+'Investissement PER'!AS476+'Investissement PER'!AV476+'Investissement PER'!AY476+'Investissement PER'!BB476+'Investissement PER'!BE476+'Investissement PER'!BH476+'Investissement PER'!BK476+'Investissement PER'!BN476+'Investissement PER'!AD476)</f>
        <v>0</v>
      </c>
      <c r="F473" s="271">
        <f t="shared" si="21"/>
        <v>0</v>
      </c>
      <c r="H473" s="47">
        <f>'Investissement PEE'!AE476+'Investissement PEE'!AH476+'Investissement PEE'!AK476+'Investissement PEE'!AN476+'Investissement PEE'!AQ476+'Investissement PEE'!AT476+'Investissement PEE'!AW476+'Investissement PEE'!AZ476+'Investissement PEE'!BC476+'Investissement PEE'!BF476+'Investissement PEE'!BI476+'Investissement PEE'!BL476</f>
        <v>0</v>
      </c>
      <c r="I473" s="50">
        <f>'Investissement PER'!BC476+'Investissement PER'!AZ476+'Investissement PER'!AW476+'Investissement PER'!AT476+'Investissement PER'!AQ477+'Investissement PER'!AN476+'Investissement PER'!AK476+'Investissement PER'!AH476+'Investissement PER'!BF476+'Investissement PER'!BI476+'Investissement PER'!BL476+'Investissement PER'!BO476+'Investissement PER'!AE476</f>
        <v>0</v>
      </c>
      <c r="J473" s="269">
        <f t="shared" si="22"/>
        <v>0</v>
      </c>
      <c r="L473" s="267">
        <f t="shared" si="23"/>
        <v>0</v>
      </c>
      <c r="M473" s="57" t="str">
        <f>IF(AND(D473&lt;&gt;'Investissement PEE'!Z476,Synthèse!H473&lt;&gt;'Investissement PEE'!AA476),"Les montants répartis ne correspondent pas aux montants de prime de partage de la valeur et d'abondement dans l'onglet 'Investissement PEE'",IF(D473&lt;&gt;'Investissement PEE'!Z476,"Le montant réparti en prime de partage de la valeur ne correspond pas au montant total de PPV indiqué dans l'onglet 'Investissement PEE'",IF(H473&lt;&gt;'Investissement PEE'!AA476,"Le montant réparti ne correspond pas au montant total d'abondement indiqué dans l'onglet 'PEE'","")))</f>
        <v/>
      </c>
      <c r="N473" s="90" t="str">
        <f>IF(AND(E473&lt;&gt;'Investissement PER'!Z476,Synthèse!I473&lt;&gt;'Investissement PER'!AA476),"Les montants répartis ne correspondent pas aux montants de prime de partage de la valeur et d'abondement dans l'onglet 'Investissement PER'",IF(E473&lt;&gt;'Investissement PER'!Z476,"Le montant réparti en prime de partage de la valeur ne correspond pas au montant total de PPV indiqué dans l'onglet 'Investissement PER'",IF(I473&lt;&gt;'Investissement PER'!AA476,"Le montant réparti ne correspond pas au montant total d'abondement indiqué dans l'onglet 'Investissement PER’","")))</f>
        <v/>
      </c>
    </row>
    <row r="474" spans="1:14" x14ac:dyDescent="0.25">
      <c r="A474" s="58">
        <f>'Investissement PEE'!D477</f>
        <v>0</v>
      </c>
      <c r="B474" s="28">
        <f>'Investissement PEE'!F477</f>
        <v>0</v>
      </c>
      <c r="C474" s="48">
        <f>'Investissement PEE'!H477</f>
        <v>0</v>
      </c>
      <c r="D474" s="56">
        <f>SUM('Investissement PEE'!AD477+'Investissement PEE'!AG477+'Investissement PEE'!AJ477+'Investissement PEE'!AM477+'Investissement PEE'!AP477+'Investissement PEE'!AS477+'Investissement PEE'!AV477+'Investissement PEE'!AY477+'Investissement PEE'!BB477+'Investissement PEE'!BE477+'Investissement PEE'!BH477+'Investissement PEE'!BK477)</f>
        <v>0</v>
      </c>
      <c r="E474" s="49">
        <f>SUM('Investissement PER'!AG477+'Investissement PER'!AJ477+'Investissement PER'!AM477+'Investissement PER'!AP478+'Investissement PER'!AS477+'Investissement PER'!AV477+'Investissement PER'!AY477+'Investissement PER'!BB477+'Investissement PER'!BE477+'Investissement PER'!BH477+'Investissement PER'!BK477+'Investissement PER'!BN477+'Investissement PER'!AD477)</f>
        <v>0</v>
      </c>
      <c r="F474" s="271">
        <f t="shared" si="21"/>
        <v>0</v>
      </c>
      <c r="H474" s="47">
        <f>'Investissement PEE'!AE477+'Investissement PEE'!AH477+'Investissement PEE'!AK477+'Investissement PEE'!AN477+'Investissement PEE'!AQ477+'Investissement PEE'!AT477+'Investissement PEE'!AW477+'Investissement PEE'!AZ477+'Investissement PEE'!BC477+'Investissement PEE'!BF477+'Investissement PEE'!BI477+'Investissement PEE'!BL477</f>
        <v>0</v>
      </c>
      <c r="I474" s="50">
        <f>'Investissement PER'!BC477+'Investissement PER'!AZ477+'Investissement PER'!AW477+'Investissement PER'!AT477+'Investissement PER'!AQ478+'Investissement PER'!AN477+'Investissement PER'!AK477+'Investissement PER'!AH477+'Investissement PER'!BF477+'Investissement PER'!BI477+'Investissement PER'!BL477+'Investissement PER'!BO477+'Investissement PER'!AE477</f>
        <v>0</v>
      </c>
      <c r="J474" s="269">
        <f t="shared" si="22"/>
        <v>0</v>
      </c>
      <c r="L474" s="267">
        <f t="shared" si="23"/>
        <v>0</v>
      </c>
      <c r="M474" s="57" t="str">
        <f>IF(AND(D474&lt;&gt;'Investissement PEE'!Z477,Synthèse!H474&lt;&gt;'Investissement PEE'!AA477),"Les montants répartis ne correspondent pas aux montants de prime de partage de la valeur et d'abondement dans l'onglet 'Investissement PEE'",IF(D474&lt;&gt;'Investissement PEE'!Z477,"Le montant réparti en prime de partage de la valeur ne correspond pas au montant total de PPV indiqué dans l'onglet 'Investissement PEE'",IF(H474&lt;&gt;'Investissement PEE'!AA477,"Le montant réparti ne correspond pas au montant total d'abondement indiqué dans l'onglet 'PEE'","")))</f>
        <v/>
      </c>
      <c r="N474" s="90" t="str">
        <f>IF(AND(E474&lt;&gt;'Investissement PER'!Z477,Synthèse!I474&lt;&gt;'Investissement PER'!AA477),"Les montants répartis ne correspondent pas aux montants de prime de partage de la valeur et d'abondement dans l'onglet 'Investissement PER'",IF(E474&lt;&gt;'Investissement PER'!Z477,"Le montant réparti en prime de partage de la valeur ne correspond pas au montant total de PPV indiqué dans l'onglet 'Investissement PER'",IF(I474&lt;&gt;'Investissement PER'!AA477,"Le montant réparti ne correspond pas au montant total d'abondement indiqué dans l'onglet 'Investissement PER’","")))</f>
        <v/>
      </c>
    </row>
    <row r="475" spans="1:14" x14ac:dyDescent="0.25">
      <c r="A475" s="58">
        <f>'Investissement PEE'!D478</f>
        <v>0</v>
      </c>
      <c r="B475" s="28">
        <f>'Investissement PEE'!F478</f>
        <v>0</v>
      </c>
      <c r="C475" s="48">
        <f>'Investissement PEE'!H478</f>
        <v>0</v>
      </c>
      <c r="D475" s="56">
        <f>SUM('Investissement PEE'!AD478+'Investissement PEE'!AG478+'Investissement PEE'!AJ478+'Investissement PEE'!AM478+'Investissement PEE'!AP478+'Investissement PEE'!AS478+'Investissement PEE'!AV478+'Investissement PEE'!AY478+'Investissement PEE'!BB478+'Investissement PEE'!BE478+'Investissement PEE'!BH478+'Investissement PEE'!BK478)</f>
        <v>0</v>
      </c>
      <c r="E475" s="49">
        <f>SUM('Investissement PER'!AG478+'Investissement PER'!AJ478+'Investissement PER'!AM478+'Investissement PER'!AP479+'Investissement PER'!AS478+'Investissement PER'!AV478+'Investissement PER'!AY478+'Investissement PER'!BB478+'Investissement PER'!BE478+'Investissement PER'!BH478+'Investissement PER'!BK478+'Investissement PER'!BN478+'Investissement PER'!AD478)</f>
        <v>0</v>
      </c>
      <c r="F475" s="271">
        <f t="shared" si="21"/>
        <v>0</v>
      </c>
      <c r="H475" s="47">
        <f>'Investissement PEE'!AE478+'Investissement PEE'!AH478+'Investissement PEE'!AK478+'Investissement PEE'!AN478+'Investissement PEE'!AQ478+'Investissement PEE'!AT478+'Investissement PEE'!AW478+'Investissement PEE'!AZ478+'Investissement PEE'!BC478+'Investissement PEE'!BF478+'Investissement PEE'!BI478+'Investissement PEE'!BL478</f>
        <v>0</v>
      </c>
      <c r="I475" s="50">
        <f>'Investissement PER'!BC478+'Investissement PER'!AZ478+'Investissement PER'!AW478+'Investissement PER'!AT478+'Investissement PER'!AQ479+'Investissement PER'!AN478+'Investissement PER'!AK478+'Investissement PER'!AH478+'Investissement PER'!BF478+'Investissement PER'!BI478+'Investissement PER'!BL478+'Investissement PER'!BO478+'Investissement PER'!AE478</f>
        <v>0</v>
      </c>
      <c r="J475" s="269">
        <f t="shared" si="22"/>
        <v>0</v>
      </c>
      <c r="L475" s="267">
        <f t="shared" si="23"/>
        <v>0</v>
      </c>
      <c r="M475" s="57" t="str">
        <f>IF(AND(D475&lt;&gt;'Investissement PEE'!Z478,Synthèse!H475&lt;&gt;'Investissement PEE'!AA478),"Les montants répartis ne correspondent pas aux montants de prime de partage de la valeur et d'abondement dans l'onglet 'Investissement PEE'",IF(D475&lt;&gt;'Investissement PEE'!Z478,"Le montant réparti en prime de partage de la valeur ne correspond pas au montant total de PPV indiqué dans l'onglet 'Investissement PEE'",IF(H475&lt;&gt;'Investissement PEE'!AA478,"Le montant réparti ne correspond pas au montant total d'abondement indiqué dans l'onglet 'PEE'","")))</f>
        <v/>
      </c>
      <c r="N475" s="90" t="str">
        <f>IF(AND(E475&lt;&gt;'Investissement PER'!Z478,Synthèse!I475&lt;&gt;'Investissement PER'!AA478),"Les montants répartis ne correspondent pas aux montants de prime de partage de la valeur et d'abondement dans l'onglet 'Investissement PER'",IF(E475&lt;&gt;'Investissement PER'!Z478,"Le montant réparti en prime de partage de la valeur ne correspond pas au montant total de PPV indiqué dans l'onglet 'Investissement PER'",IF(I475&lt;&gt;'Investissement PER'!AA478,"Le montant réparti ne correspond pas au montant total d'abondement indiqué dans l'onglet 'Investissement PER’","")))</f>
        <v/>
      </c>
    </row>
    <row r="476" spans="1:14" x14ac:dyDescent="0.25">
      <c r="A476" s="58">
        <f>'Investissement PEE'!D479</f>
        <v>0</v>
      </c>
      <c r="B476" s="28">
        <f>'Investissement PEE'!F479</f>
        <v>0</v>
      </c>
      <c r="C476" s="48">
        <f>'Investissement PEE'!H479</f>
        <v>0</v>
      </c>
      <c r="D476" s="56">
        <f>SUM('Investissement PEE'!AD479+'Investissement PEE'!AG479+'Investissement PEE'!AJ479+'Investissement PEE'!AM479+'Investissement PEE'!AP479+'Investissement PEE'!AS479+'Investissement PEE'!AV479+'Investissement PEE'!AY479+'Investissement PEE'!BB479+'Investissement PEE'!BE479+'Investissement PEE'!BH479+'Investissement PEE'!BK479)</f>
        <v>0</v>
      </c>
      <c r="E476" s="49">
        <f>SUM('Investissement PER'!AG479+'Investissement PER'!AJ479+'Investissement PER'!AM479+'Investissement PER'!AP480+'Investissement PER'!AS479+'Investissement PER'!AV479+'Investissement PER'!AY479+'Investissement PER'!BB479+'Investissement PER'!BE479+'Investissement PER'!BH479+'Investissement PER'!BK479+'Investissement PER'!BN479+'Investissement PER'!AD479)</f>
        <v>0</v>
      </c>
      <c r="F476" s="271">
        <f t="shared" si="21"/>
        <v>0</v>
      </c>
      <c r="H476" s="47">
        <f>'Investissement PEE'!AE479+'Investissement PEE'!AH479+'Investissement PEE'!AK479+'Investissement PEE'!AN479+'Investissement PEE'!AQ479+'Investissement PEE'!AT479+'Investissement PEE'!AW479+'Investissement PEE'!AZ479+'Investissement PEE'!BC479+'Investissement PEE'!BF479+'Investissement PEE'!BI479+'Investissement PEE'!BL479</f>
        <v>0</v>
      </c>
      <c r="I476" s="50">
        <f>'Investissement PER'!BC479+'Investissement PER'!AZ479+'Investissement PER'!AW479+'Investissement PER'!AT479+'Investissement PER'!AQ480+'Investissement PER'!AN479+'Investissement PER'!AK479+'Investissement PER'!AH479+'Investissement PER'!BF479+'Investissement PER'!BI479+'Investissement PER'!BL479+'Investissement PER'!BO479+'Investissement PER'!AE479</f>
        <v>0</v>
      </c>
      <c r="J476" s="269">
        <f t="shared" si="22"/>
        <v>0</v>
      </c>
      <c r="L476" s="267">
        <f t="shared" si="23"/>
        <v>0</v>
      </c>
      <c r="M476" s="57" t="str">
        <f>IF(AND(D476&lt;&gt;'Investissement PEE'!Z479,Synthèse!H476&lt;&gt;'Investissement PEE'!AA479),"Les montants répartis ne correspondent pas aux montants de prime de partage de la valeur et d'abondement dans l'onglet 'Investissement PEE'",IF(D476&lt;&gt;'Investissement PEE'!Z479,"Le montant réparti en prime de partage de la valeur ne correspond pas au montant total de PPV indiqué dans l'onglet 'Investissement PEE'",IF(H476&lt;&gt;'Investissement PEE'!AA479,"Le montant réparti ne correspond pas au montant total d'abondement indiqué dans l'onglet 'PEE'","")))</f>
        <v/>
      </c>
      <c r="N476" s="90" t="str">
        <f>IF(AND(E476&lt;&gt;'Investissement PER'!Z479,Synthèse!I476&lt;&gt;'Investissement PER'!AA479),"Les montants répartis ne correspondent pas aux montants de prime de partage de la valeur et d'abondement dans l'onglet 'Investissement PER'",IF(E476&lt;&gt;'Investissement PER'!Z479,"Le montant réparti en prime de partage de la valeur ne correspond pas au montant total de PPV indiqué dans l'onglet 'Investissement PER'",IF(I476&lt;&gt;'Investissement PER'!AA479,"Le montant réparti ne correspond pas au montant total d'abondement indiqué dans l'onglet 'Investissement PER’","")))</f>
        <v/>
      </c>
    </row>
    <row r="477" spans="1:14" x14ac:dyDescent="0.25">
      <c r="A477" s="58">
        <f>'Investissement PEE'!D480</f>
        <v>0</v>
      </c>
      <c r="B477" s="28">
        <f>'Investissement PEE'!F480</f>
        <v>0</v>
      </c>
      <c r="C477" s="48">
        <f>'Investissement PEE'!H480</f>
        <v>0</v>
      </c>
      <c r="D477" s="56">
        <f>SUM('Investissement PEE'!AD480+'Investissement PEE'!AG480+'Investissement PEE'!AJ480+'Investissement PEE'!AM480+'Investissement PEE'!AP480+'Investissement PEE'!AS480+'Investissement PEE'!AV480+'Investissement PEE'!AY480+'Investissement PEE'!BB480+'Investissement PEE'!BE480+'Investissement PEE'!BH480+'Investissement PEE'!BK480)</f>
        <v>0</v>
      </c>
      <c r="E477" s="49">
        <f>SUM('Investissement PER'!AG480+'Investissement PER'!AJ480+'Investissement PER'!AM480+'Investissement PER'!AP481+'Investissement PER'!AS480+'Investissement PER'!AV480+'Investissement PER'!AY480+'Investissement PER'!BB480+'Investissement PER'!BE480+'Investissement PER'!BH480+'Investissement PER'!BK480+'Investissement PER'!BN480+'Investissement PER'!AD480)</f>
        <v>0</v>
      </c>
      <c r="F477" s="271">
        <f t="shared" si="21"/>
        <v>0</v>
      </c>
      <c r="H477" s="47">
        <f>'Investissement PEE'!AE480+'Investissement PEE'!AH480+'Investissement PEE'!AK480+'Investissement PEE'!AN480+'Investissement PEE'!AQ480+'Investissement PEE'!AT480+'Investissement PEE'!AW480+'Investissement PEE'!AZ480+'Investissement PEE'!BC480+'Investissement PEE'!BF480+'Investissement PEE'!BI480+'Investissement PEE'!BL480</f>
        <v>0</v>
      </c>
      <c r="I477" s="50">
        <f>'Investissement PER'!BC480+'Investissement PER'!AZ480+'Investissement PER'!AW480+'Investissement PER'!AT480+'Investissement PER'!AQ481+'Investissement PER'!AN480+'Investissement PER'!AK480+'Investissement PER'!AH480+'Investissement PER'!BF480+'Investissement PER'!BI480+'Investissement PER'!BL480+'Investissement PER'!BO480+'Investissement PER'!AE480</f>
        <v>0</v>
      </c>
      <c r="J477" s="269">
        <f t="shared" si="22"/>
        <v>0</v>
      </c>
      <c r="L477" s="267">
        <f t="shared" si="23"/>
        <v>0</v>
      </c>
      <c r="M477" s="57" t="str">
        <f>IF(AND(D477&lt;&gt;'Investissement PEE'!Z480,Synthèse!H477&lt;&gt;'Investissement PEE'!AA480),"Les montants répartis ne correspondent pas aux montants de prime de partage de la valeur et d'abondement dans l'onglet 'Investissement PEE'",IF(D477&lt;&gt;'Investissement PEE'!Z480,"Le montant réparti en prime de partage de la valeur ne correspond pas au montant total de PPV indiqué dans l'onglet 'Investissement PEE'",IF(H477&lt;&gt;'Investissement PEE'!AA480,"Le montant réparti ne correspond pas au montant total d'abondement indiqué dans l'onglet 'PEE'","")))</f>
        <v/>
      </c>
      <c r="N477" s="90" t="str">
        <f>IF(AND(E477&lt;&gt;'Investissement PER'!Z480,Synthèse!I477&lt;&gt;'Investissement PER'!AA480),"Les montants répartis ne correspondent pas aux montants de prime de partage de la valeur et d'abondement dans l'onglet 'Investissement PER'",IF(E477&lt;&gt;'Investissement PER'!Z480,"Le montant réparti en prime de partage de la valeur ne correspond pas au montant total de PPV indiqué dans l'onglet 'Investissement PER'",IF(I477&lt;&gt;'Investissement PER'!AA480,"Le montant réparti ne correspond pas au montant total d'abondement indiqué dans l'onglet 'Investissement PER’","")))</f>
        <v/>
      </c>
    </row>
    <row r="478" spans="1:14" x14ac:dyDescent="0.25">
      <c r="A478" s="58">
        <f>'Investissement PEE'!D481</f>
        <v>0</v>
      </c>
      <c r="B478" s="28">
        <f>'Investissement PEE'!F481</f>
        <v>0</v>
      </c>
      <c r="C478" s="48">
        <f>'Investissement PEE'!H481</f>
        <v>0</v>
      </c>
      <c r="D478" s="56">
        <f>SUM('Investissement PEE'!AD481+'Investissement PEE'!AG481+'Investissement PEE'!AJ481+'Investissement PEE'!AM481+'Investissement PEE'!AP481+'Investissement PEE'!AS481+'Investissement PEE'!AV481+'Investissement PEE'!AY481+'Investissement PEE'!BB481+'Investissement PEE'!BE481+'Investissement PEE'!BH481+'Investissement PEE'!BK481)</f>
        <v>0</v>
      </c>
      <c r="E478" s="49">
        <f>SUM('Investissement PER'!AG481+'Investissement PER'!AJ481+'Investissement PER'!AM481+'Investissement PER'!AP482+'Investissement PER'!AS481+'Investissement PER'!AV481+'Investissement PER'!AY481+'Investissement PER'!BB481+'Investissement PER'!BE481+'Investissement PER'!BH481+'Investissement PER'!BK481+'Investissement PER'!BN481+'Investissement PER'!AD481)</f>
        <v>0</v>
      </c>
      <c r="F478" s="271">
        <f t="shared" si="21"/>
        <v>0</v>
      </c>
      <c r="H478" s="47">
        <f>'Investissement PEE'!AE481+'Investissement PEE'!AH481+'Investissement PEE'!AK481+'Investissement PEE'!AN481+'Investissement PEE'!AQ481+'Investissement PEE'!AT481+'Investissement PEE'!AW481+'Investissement PEE'!AZ481+'Investissement PEE'!BC481+'Investissement PEE'!BF481+'Investissement PEE'!BI481+'Investissement PEE'!BL481</f>
        <v>0</v>
      </c>
      <c r="I478" s="50">
        <f>'Investissement PER'!BC481+'Investissement PER'!AZ481+'Investissement PER'!AW481+'Investissement PER'!AT481+'Investissement PER'!AQ482+'Investissement PER'!AN481+'Investissement PER'!AK481+'Investissement PER'!AH481+'Investissement PER'!BF481+'Investissement PER'!BI481+'Investissement PER'!BL481+'Investissement PER'!BO481+'Investissement PER'!AE481</f>
        <v>0</v>
      </c>
      <c r="J478" s="269">
        <f t="shared" si="22"/>
        <v>0</v>
      </c>
      <c r="L478" s="267">
        <f t="shared" si="23"/>
        <v>0</v>
      </c>
      <c r="M478" s="57" t="str">
        <f>IF(AND(D478&lt;&gt;'Investissement PEE'!Z481,Synthèse!H478&lt;&gt;'Investissement PEE'!AA481),"Les montants répartis ne correspondent pas aux montants de prime de partage de la valeur et d'abondement dans l'onglet 'Investissement PEE'",IF(D478&lt;&gt;'Investissement PEE'!Z481,"Le montant réparti en prime de partage de la valeur ne correspond pas au montant total de PPV indiqué dans l'onglet 'Investissement PEE'",IF(H478&lt;&gt;'Investissement PEE'!AA481,"Le montant réparti ne correspond pas au montant total d'abondement indiqué dans l'onglet 'PEE'","")))</f>
        <v/>
      </c>
      <c r="N478" s="90" t="str">
        <f>IF(AND(E478&lt;&gt;'Investissement PER'!Z481,Synthèse!I478&lt;&gt;'Investissement PER'!AA481),"Les montants répartis ne correspondent pas aux montants de prime de partage de la valeur et d'abondement dans l'onglet 'Investissement PER'",IF(E478&lt;&gt;'Investissement PER'!Z481,"Le montant réparti en prime de partage de la valeur ne correspond pas au montant total de PPV indiqué dans l'onglet 'Investissement PER'",IF(I478&lt;&gt;'Investissement PER'!AA481,"Le montant réparti ne correspond pas au montant total d'abondement indiqué dans l'onglet 'Investissement PER’","")))</f>
        <v/>
      </c>
    </row>
    <row r="479" spans="1:14" x14ac:dyDescent="0.25">
      <c r="A479" s="58">
        <f>'Investissement PEE'!D482</f>
        <v>0</v>
      </c>
      <c r="B479" s="28">
        <f>'Investissement PEE'!F482</f>
        <v>0</v>
      </c>
      <c r="C479" s="48">
        <f>'Investissement PEE'!H482</f>
        <v>0</v>
      </c>
      <c r="D479" s="56">
        <f>SUM('Investissement PEE'!AD482+'Investissement PEE'!AG482+'Investissement PEE'!AJ482+'Investissement PEE'!AM482+'Investissement PEE'!AP482+'Investissement PEE'!AS482+'Investissement PEE'!AV482+'Investissement PEE'!AY482+'Investissement PEE'!BB482+'Investissement PEE'!BE482+'Investissement PEE'!BH482+'Investissement PEE'!BK482)</f>
        <v>0</v>
      </c>
      <c r="E479" s="49">
        <f>SUM('Investissement PER'!AG482+'Investissement PER'!AJ482+'Investissement PER'!AM482+'Investissement PER'!AP483+'Investissement PER'!AS482+'Investissement PER'!AV482+'Investissement PER'!AY482+'Investissement PER'!BB482+'Investissement PER'!BE482+'Investissement PER'!BH482+'Investissement PER'!BK482+'Investissement PER'!BN482+'Investissement PER'!AD482)</f>
        <v>0</v>
      </c>
      <c r="F479" s="271">
        <f t="shared" si="21"/>
        <v>0</v>
      </c>
      <c r="H479" s="47">
        <f>'Investissement PEE'!AE482+'Investissement PEE'!AH482+'Investissement PEE'!AK482+'Investissement PEE'!AN482+'Investissement PEE'!AQ482+'Investissement PEE'!AT482+'Investissement PEE'!AW482+'Investissement PEE'!AZ482+'Investissement PEE'!BC482+'Investissement PEE'!BF482+'Investissement PEE'!BI482+'Investissement PEE'!BL482</f>
        <v>0</v>
      </c>
      <c r="I479" s="50">
        <f>'Investissement PER'!BC482+'Investissement PER'!AZ482+'Investissement PER'!AW482+'Investissement PER'!AT482+'Investissement PER'!AQ483+'Investissement PER'!AN482+'Investissement PER'!AK482+'Investissement PER'!AH482+'Investissement PER'!BF482+'Investissement PER'!BI482+'Investissement PER'!BL482+'Investissement PER'!BO482+'Investissement PER'!AE482</f>
        <v>0</v>
      </c>
      <c r="J479" s="269">
        <f t="shared" si="22"/>
        <v>0</v>
      </c>
      <c r="L479" s="267">
        <f t="shared" si="23"/>
        <v>0</v>
      </c>
      <c r="M479" s="57" t="str">
        <f>IF(AND(D479&lt;&gt;'Investissement PEE'!Z482,Synthèse!H479&lt;&gt;'Investissement PEE'!AA482),"Les montants répartis ne correspondent pas aux montants de prime de partage de la valeur et d'abondement dans l'onglet 'Investissement PEE'",IF(D479&lt;&gt;'Investissement PEE'!Z482,"Le montant réparti en prime de partage de la valeur ne correspond pas au montant total de PPV indiqué dans l'onglet 'Investissement PEE'",IF(H479&lt;&gt;'Investissement PEE'!AA482,"Le montant réparti ne correspond pas au montant total d'abondement indiqué dans l'onglet 'PEE'","")))</f>
        <v/>
      </c>
      <c r="N479" s="90" t="str">
        <f>IF(AND(E479&lt;&gt;'Investissement PER'!Z482,Synthèse!I479&lt;&gt;'Investissement PER'!AA482),"Les montants répartis ne correspondent pas aux montants de prime de partage de la valeur et d'abondement dans l'onglet 'Investissement PER'",IF(E479&lt;&gt;'Investissement PER'!Z482,"Le montant réparti en prime de partage de la valeur ne correspond pas au montant total de PPV indiqué dans l'onglet 'Investissement PER'",IF(I479&lt;&gt;'Investissement PER'!AA482,"Le montant réparti ne correspond pas au montant total d'abondement indiqué dans l'onglet 'Investissement PER’","")))</f>
        <v/>
      </c>
    </row>
    <row r="480" spans="1:14" x14ac:dyDescent="0.25">
      <c r="A480" s="58">
        <f>'Investissement PEE'!D483</f>
        <v>0</v>
      </c>
      <c r="B480" s="28">
        <f>'Investissement PEE'!F483</f>
        <v>0</v>
      </c>
      <c r="C480" s="48">
        <f>'Investissement PEE'!H483</f>
        <v>0</v>
      </c>
      <c r="D480" s="56">
        <f>SUM('Investissement PEE'!AD483+'Investissement PEE'!AG483+'Investissement PEE'!AJ483+'Investissement PEE'!AM483+'Investissement PEE'!AP483+'Investissement PEE'!AS483+'Investissement PEE'!AV483+'Investissement PEE'!AY483+'Investissement PEE'!BB483+'Investissement PEE'!BE483+'Investissement PEE'!BH483+'Investissement PEE'!BK483)</f>
        <v>0</v>
      </c>
      <c r="E480" s="49">
        <f>SUM('Investissement PER'!AG483+'Investissement PER'!AJ483+'Investissement PER'!AM483+'Investissement PER'!AP484+'Investissement PER'!AS483+'Investissement PER'!AV483+'Investissement PER'!AY483+'Investissement PER'!BB483+'Investissement PER'!BE483+'Investissement PER'!BH483+'Investissement PER'!BK483+'Investissement PER'!BN483+'Investissement PER'!AD483)</f>
        <v>0</v>
      </c>
      <c r="F480" s="271">
        <f t="shared" si="21"/>
        <v>0</v>
      </c>
      <c r="H480" s="47">
        <f>'Investissement PEE'!AE483+'Investissement PEE'!AH483+'Investissement PEE'!AK483+'Investissement PEE'!AN483+'Investissement PEE'!AQ483+'Investissement PEE'!AT483+'Investissement PEE'!AW483+'Investissement PEE'!AZ483+'Investissement PEE'!BC483+'Investissement PEE'!BF483+'Investissement PEE'!BI483+'Investissement PEE'!BL483</f>
        <v>0</v>
      </c>
      <c r="I480" s="50">
        <f>'Investissement PER'!BC483+'Investissement PER'!AZ483+'Investissement PER'!AW483+'Investissement PER'!AT483+'Investissement PER'!AQ484+'Investissement PER'!AN483+'Investissement PER'!AK483+'Investissement PER'!AH483+'Investissement PER'!BF483+'Investissement PER'!BI483+'Investissement PER'!BL483+'Investissement PER'!BO483+'Investissement PER'!AE483</f>
        <v>0</v>
      </c>
      <c r="J480" s="269">
        <f t="shared" si="22"/>
        <v>0</v>
      </c>
      <c r="L480" s="267">
        <f t="shared" si="23"/>
        <v>0</v>
      </c>
      <c r="M480" s="57" t="str">
        <f>IF(AND(D480&lt;&gt;'Investissement PEE'!Z483,Synthèse!H480&lt;&gt;'Investissement PEE'!AA483),"Les montants répartis ne correspondent pas aux montants de prime de partage de la valeur et d'abondement dans l'onglet 'Investissement PEE'",IF(D480&lt;&gt;'Investissement PEE'!Z483,"Le montant réparti en prime de partage de la valeur ne correspond pas au montant total de PPV indiqué dans l'onglet 'Investissement PEE'",IF(H480&lt;&gt;'Investissement PEE'!AA483,"Le montant réparti ne correspond pas au montant total d'abondement indiqué dans l'onglet 'PEE'","")))</f>
        <v/>
      </c>
      <c r="N480" s="90" t="str">
        <f>IF(AND(E480&lt;&gt;'Investissement PER'!Z483,Synthèse!I480&lt;&gt;'Investissement PER'!AA483),"Les montants répartis ne correspondent pas aux montants de prime de partage de la valeur et d'abondement dans l'onglet 'Investissement PER'",IF(E480&lt;&gt;'Investissement PER'!Z483,"Le montant réparti en prime de partage de la valeur ne correspond pas au montant total de PPV indiqué dans l'onglet 'Investissement PER'",IF(I480&lt;&gt;'Investissement PER'!AA483,"Le montant réparti ne correspond pas au montant total d'abondement indiqué dans l'onglet 'Investissement PER’","")))</f>
        <v/>
      </c>
    </row>
    <row r="481" spans="1:14" x14ac:dyDescent="0.25">
      <c r="A481" s="58">
        <f>'Investissement PEE'!D484</f>
        <v>0</v>
      </c>
      <c r="B481" s="28">
        <f>'Investissement PEE'!F484</f>
        <v>0</v>
      </c>
      <c r="C481" s="48">
        <f>'Investissement PEE'!H484</f>
        <v>0</v>
      </c>
      <c r="D481" s="56">
        <f>SUM('Investissement PEE'!AD484+'Investissement PEE'!AG484+'Investissement PEE'!AJ484+'Investissement PEE'!AM484+'Investissement PEE'!AP484+'Investissement PEE'!AS484+'Investissement PEE'!AV484+'Investissement PEE'!AY484+'Investissement PEE'!BB484+'Investissement PEE'!BE484+'Investissement PEE'!BH484+'Investissement PEE'!BK484)</f>
        <v>0</v>
      </c>
      <c r="E481" s="49">
        <f>SUM('Investissement PER'!AG484+'Investissement PER'!AJ484+'Investissement PER'!AM484+'Investissement PER'!AP485+'Investissement PER'!AS484+'Investissement PER'!AV484+'Investissement PER'!AY484+'Investissement PER'!BB484+'Investissement PER'!BE484+'Investissement PER'!BH484+'Investissement PER'!BK484+'Investissement PER'!BN484+'Investissement PER'!AD484)</f>
        <v>0</v>
      </c>
      <c r="F481" s="271">
        <f t="shared" si="21"/>
        <v>0</v>
      </c>
      <c r="H481" s="47">
        <f>'Investissement PEE'!AE484+'Investissement PEE'!AH484+'Investissement PEE'!AK484+'Investissement PEE'!AN484+'Investissement PEE'!AQ484+'Investissement PEE'!AT484+'Investissement PEE'!AW484+'Investissement PEE'!AZ484+'Investissement PEE'!BC484+'Investissement PEE'!BF484+'Investissement PEE'!BI484+'Investissement PEE'!BL484</f>
        <v>0</v>
      </c>
      <c r="I481" s="50">
        <f>'Investissement PER'!BC484+'Investissement PER'!AZ484+'Investissement PER'!AW484+'Investissement PER'!AT484+'Investissement PER'!AQ485+'Investissement PER'!AN484+'Investissement PER'!AK484+'Investissement PER'!AH484+'Investissement PER'!BF484+'Investissement PER'!BI484+'Investissement PER'!BL484+'Investissement PER'!BO484+'Investissement PER'!AE484</f>
        <v>0</v>
      </c>
      <c r="J481" s="269">
        <f t="shared" si="22"/>
        <v>0</v>
      </c>
      <c r="L481" s="267">
        <f t="shared" si="23"/>
        <v>0</v>
      </c>
      <c r="M481" s="57" t="str">
        <f>IF(AND(D481&lt;&gt;'Investissement PEE'!Z484,Synthèse!H481&lt;&gt;'Investissement PEE'!AA484),"Les montants répartis ne correspondent pas aux montants de prime de partage de la valeur et d'abondement dans l'onglet 'Investissement PEE'",IF(D481&lt;&gt;'Investissement PEE'!Z484,"Le montant réparti en prime de partage de la valeur ne correspond pas au montant total de PPV indiqué dans l'onglet 'Investissement PEE'",IF(H481&lt;&gt;'Investissement PEE'!AA484,"Le montant réparti ne correspond pas au montant total d'abondement indiqué dans l'onglet 'PEE'","")))</f>
        <v/>
      </c>
      <c r="N481" s="90" t="str">
        <f>IF(AND(E481&lt;&gt;'Investissement PER'!Z484,Synthèse!I481&lt;&gt;'Investissement PER'!AA484),"Les montants répartis ne correspondent pas aux montants de prime de partage de la valeur et d'abondement dans l'onglet 'Investissement PER'",IF(E481&lt;&gt;'Investissement PER'!Z484,"Le montant réparti en prime de partage de la valeur ne correspond pas au montant total de PPV indiqué dans l'onglet 'Investissement PER'",IF(I481&lt;&gt;'Investissement PER'!AA484,"Le montant réparti ne correspond pas au montant total d'abondement indiqué dans l'onglet 'Investissement PER’","")))</f>
        <v/>
      </c>
    </row>
    <row r="482" spans="1:14" x14ac:dyDescent="0.25">
      <c r="A482" s="58">
        <f>'Investissement PEE'!D485</f>
        <v>0</v>
      </c>
      <c r="B482" s="28">
        <f>'Investissement PEE'!F485</f>
        <v>0</v>
      </c>
      <c r="C482" s="48">
        <f>'Investissement PEE'!H485</f>
        <v>0</v>
      </c>
      <c r="D482" s="56">
        <f>SUM('Investissement PEE'!AD485+'Investissement PEE'!AG485+'Investissement PEE'!AJ485+'Investissement PEE'!AM485+'Investissement PEE'!AP485+'Investissement PEE'!AS485+'Investissement PEE'!AV485+'Investissement PEE'!AY485+'Investissement PEE'!BB485+'Investissement PEE'!BE485+'Investissement PEE'!BH485+'Investissement PEE'!BK485)</f>
        <v>0</v>
      </c>
      <c r="E482" s="49">
        <f>SUM('Investissement PER'!AG485+'Investissement PER'!AJ485+'Investissement PER'!AM485+'Investissement PER'!AP486+'Investissement PER'!AS485+'Investissement PER'!AV485+'Investissement PER'!AY485+'Investissement PER'!BB485+'Investissement PER'!BE485+'Investissement PER'!BH485+'Investissement PER'!BK485+'Investissement PER'!BN485+'Investissement PER'!AD485)</f>
        <v>0</v>
      </c>
      <c r="F482" s="271">
        <f t="shared" si="21"/>
        <v>0</v>
      </c>
      <c r="H482" s="47">
        <f>'Investissement PEE'!AE485+'Investissement PEE'!AH485+'Investissement PEE'!AK485+'Investissement PEE'!AN485+'Investissement PEE'!AQ485+'Investissement PEE'!AT485+'Investissement PEE'!AW485+'Investissement PEE'!AZ485+'Investissement PEE'!BC485+'Investissement PEE'!BF485+'Investissement PEE'!BI485+'Investissement PEE'!BL485</f>
        <v>0</v>
      </c>
      <c r="I482" s="50">
        <f>'Investissement PER'!BC485+'Investissement PER'!AZ485+'Investissement PER'!AW485+'Investissement PER'!AT485+'Investissement PER'!AQ486+'Investissement PER'!AN485+'Investissement PER'!AK485+'Investissement PER'!AH485+'Investissement PER'!BF485+'Investissement PER'!BI485+'Investissement PER'!BL485+'Investissement PER'!BO485+'Investissement PER'!AE485</f>
        <v>0</v>
      </c>
      <c r="J482" s="269">
        <f t="shared" si="22"/>
        <v>0</v>
      </c>
      <c r="L482" s="267">
        <f t="shared" si="23"/>
        <v>0</v>
      </c>
      <c r="M482" s="57" t="str">
        <f>IF(AND(D482&lt;&gt;'Investissement PEE'!Z485,Synthèse!H482&lt;&gt;'Investissement PEE'!AA485),"Les montants répartis ne correspondent pas aux montants de prime de partage de la valeur et d'abondement dans l'onglet 'Investissement PEE'",IF(D482&lt;&gt;'Investissement PEE'!Z485,"Le montant réparti en prime de partage de la valeur ne correspond pas au montant total de PPV indiqué dans l'onglet 'Investissement PEE'",IF(H482&lt;&gt;'Investissement PEE'!AA485,"Le montant réparti ne correspond pas au montant total d'abondement indiqué dans l'onglet 'PEE'","")))</f>
        <v/>
      </c>
      <c r="N482" s="90" t="str">
        <f>IF(AND(E482&lt;&gt;'Investissement PER'!Z485,Synthèse!I482&lt;&gt;'Investissement PER'!AA485),"Les montants répartis ne correspondent pas aux montants de prime de partage de la valeur et d'abondement dans l'onglet 'Investissement PER'",IF(E482&lt;&gt;'Investissement PER'!Z485,"Le montant réparti en prime de partage de la valeur ne correspond pas au montant total de PPV indiqué dans l'onglet 'Investissement PER'",IF(I482&lt;&gt;'Investissement PER'!AA485,"Le montant réparti ne correspond pas au montant total d'abondement indiqué dans l'onglet 'Investissement PER’","")))</f>
        <v/>
      </c>
    </row>
    <row r="483" spans="1:14" x14ac:dyDescent="0.25">
      <c r="A483" s="58">
        <f>'Investissement PEE'!D486</f>
        <v>0</v>
      </c>
      <c r="B483" s="28">
        <f>'Investissement PEE'!F486</f>
        <v>0</v>
      </c>
      <c r="C483" s="48">
        <f>'Investissement PEE'!H486</f>
        <v>0</v>
      </c>
      <c r="D483" s="56">
        <f>SUM('Investissement PEE'!AD486+'Investissement PEE'!AG486+'Investissement PEE'!AJ486+'Investissement PEE'!AM486+'Investissement PEE'!AP486+'Investissement PEE'!AS486+'Investissement PEE'!AV486+'Investissement PEE'!AY486+'Investissement PEE'!BB486+'Investissement PEE'!BE486+'Investissement PEE'!BH486+'Investissement PEE'!BK486)</f>
        <v>0</v>
      </c>
      <c r="E483" s="49">
        <f>SUM('Investissement PER'!AG486+'Investissement PER'!AJ486+'Investissement PER'!AM486+'Investissement PER'!AP487+'Investissement PER'!AS486+'Investissement PER'!AV486+'Investissement PER'!AY486+'Investissement PER'!BB486+'Investissement PER'!BE486+'Investissement PER'!BH486+'Investissement PER'!BK486+'Investissement PER'!BN486+'Investissement PER'!AD486)</f>
        <v>0</v>
      </c>
      <c r="F483" s="271">
        <f t="shared" si="21"/>
        <v>0</v>
      </c>
      <c r="H483" s="47">
        <f>'Investissement PEE'!AE486+'Investissement PEE'!AH486+'Investissement PEE'!AK486+'Investissement PEE'!AN486+'Investissement PEE'!AQ486+'Investissement PEE'!AT486+'Investissement PEE'!AW486+'Investissement PEE'!AZ486+'Investissement PEE'!BC486+'Investissement PEE'!BF486+'Investissement PEE'!BI486+'Investissement PEE'!BL486</f>
        <v>0</v>
      </c>
      <c r="I483" s="50">
        <f>'Investissement PER'!BC486+'Investissement PER'!AZ486+'Investissement PER'!AW486+'Investissement PER'!AT486+'Investissement PER'!AQ487+'Investissement PER'!AN486+'Investissement PER'!AK486+'Investissement PER'!AH486+'Investissement PER'!BF486+'Investissement PER'!BI486+'Investissement PER'!BL486+'Investissement PER'!BO486+'Investissement PER'!AE486</f>
        <v>0</v>
      </c>
      <c r="J483" s="269">
        <f t="shared" si="22"/>
        <v>0</v>
      </c>
      <c r="L483" s="267">
        <f t="shared" si="23"/>
        <v>0</v>
      </c>
      <c r="M483" s="57" t="str">
        <f>IF(AND(D483&lt;&gt;'Investissement PEE'!Z486,Synthèse!H483&lt;&gt;'Investissement PEE'!AA486),"Les montants répartis ne correspondent pas aux montants de prime de partage de la valeur et d'abondement dans l'onglet 'Investissement PEE'",IF(D483&lt;&gt;'Investissement PEE'!Z486,"Le montant réparti en prime de partage de la valeur ne correspond pas au montant total de PPV indiqué dans l'onglet 'Investissement PEE'",IF(H483&lt;&gt;'Investissement PEE'!AA486,"Le montant réparti ne correspond pas au montant total d'abondement indiqué dans l'onglet 'PEE'","")))</f>
        <v/>
      </c>
      <c r="N483" s="90" t="str">
        <f>IF(AND(E483&lt;&gt;'Investissement PER'!Z486,Synthèse!I483&lt;&gt;'Investissement PER'!AA486),"Les montants répartis ne correspondent pas aux montants de prime de partage de la valeur et d'abondement dans l'onglet 'Investissement PER'",IF(E483&lt;&gt;'Investissement PER'!Z486,"Le montant réparti en prime de partage de la valeur ne correspond pas au montant total de PPV indiqué dans l'onglet 'Investissement PER'",IF(I483&lt;&gt;'Investissement PER'!AA486,"Le montant réparti ne correspond pas au montant total d'abondement indiqué dans l'onglet 'Investissement PER’","")))</f>
        <v/>
      </c>
    </row>
    <row r="484" spans="1:14" x14ac:dyDescent="0.25">
      <c r="A484" s="58">
        <f>'Investissement PEE'!D487</f>
        <v>0</v>
      </c>
      <c r="B484" s="28">
        <f>'Investissement PEE'!F487</f>
        <v>0</v>
      </c>
      <c r="C484" s="48">
        <f>'Investissement PEE'!H487</f>
        <v>0</v>
      </c>
      <c r="D484" s="56">
        <f>SUM('Investissement PEE'!AD487+'Investissement PEE'!AG487+'Investissement PEE'!AJ487+'Investissement PEE'!AM487+'Investissement PEE'!AP487+'Investissement PEE'!AS487+'Investissement PEE'!AV487+'Investissement PEE'!AY487+'Investissement PEE'!BB487+'Investissement PEE'!BE487+'Investissement PEE'!BH487+'Investissement PEE'!BK487)</f>
        <v>0</v>
      </c>
      <c r="E484" s="49">
        <f>SUM('Investissement PER'!AG487+'Investissement PER'!AJ487+'Investissement PER'!AM487+'Investissement PER'!AP488+'Investissement PER'!AS487+'Investissement PER'!AV487+'Investissement PER'!AY487+'Investissement PER'!BB487+'Investissement PER'!BE487+'Investissement PER'!BH487+'Investissement PER'!BK487+'Investissement PER'!BN487+'Investissement PER'!AD487)</f>
        <v>0</v>
      </c>
      <c r="F484" s="271">
        <f t="shared" si="21"/>
        <v>0</v>
      </c>
      <c r="H484" s="47">
        <f>'Investissement PEE'!AE487+'Investissement PEE'!AH487+'Investissement PEE'!AK487+'Investissement PEE'!AN487+'Investissement PEE'!AQ487+'Investissement PEE'!AT487+'Investissement PEE'!AW487+'Investissement PEE'!AZ487+'Investissement PEE'!BC487+'Investissement PEE'!BF487+'Investissement PEE'!BI487+'Investissement PEE'!BL487</f>
        <v>0</v>
      </c>
      <c r="I484" s="50">
        <f>'Investissement PER'!BC487+'Investissement PER'!AZ487+'Investissement PER'!AW487+'Investissement PER'!AT487+'Investissement PER'!AQ488+'Investissement PER'!AN487+'Investissement PER'!AK487+'Investissement PER'!AH487+'Investissement PER'!BF487+'Investissement PER'!BI487+'Investissement PER'!BL487+'Investissement PER'!BO487+'Investissement PER'!AE487</f>
        <v>0</v>
      </c>
      <c r="J484" s="269">
        <f t="shared" si="22"/>
        <v>0</v>
      </c>
      <c r="L484" s="267">
        <f t="shared" si="23"/>
        <v>0</v>
      </c>
      <c r="M484" s="57" t="str">
        <f>IF(AND(D484&lt;&gt;'Investissement PEE'!Z487,Synthèse!H484&lt;&gt;'Investissement PEE'!AA487),"Les montants répartis ne correspondent pas aux montants de prime de partage de la valeur et d'abondement dans l'onglet 'Investissement PEE'",IF(D484&lt;&gt;'Investissement PEE'!Z487,"Le montant réparti en prime de partage de la valeur ne correspond pas au montant total de PPV indiqué dans l'onglet 'Investissement PEE'",IF(H484&lt;&gt;'Investissement PEE'!AA487,"Le montant réparti ne correspond pas au montant total d'abondement indiqué dans l'onglet 'PEE'","")))</f>
        <v/>
      </c>
      <c r="N484" s="90" t="str">
        <f>IF(AND(E484&lt;&gt;'Investissement PER'!Z487,Synthèse!I484&lt;&gt;'Investissement PER'!AA487),"Les montants répartis ne correspondent pas aux montants de prime de partage de la valeur et d'abondement dans l'onglet 'Investissement PER'",IF(E484&lt;&gt;'Investissement PER'!Z487,"Le montant réparti en prime de partage de la valeur ne correspond pas au montant total de PPV indiqué dans l'onglet 'Investissement PER'",IF(I484&lt;&gt;'Investissement PER'!AA487,"Le montant réparti ne correspond pas au montant total d'abondement indiqué dans l'onglet 'Investissement PER’","")))</f>
        <v/>
      </c>
    </row>
    <row r="485" spans="1:14" x14ac:dyDescent="0.25">
      <c r="A485" s="58">
        <f>'Investissement PEE'!D488</f>
        <v>0</v>
      </c>
      <c r="B485" s="28">
        <f>'Investissement PEE'!F488</f>
        <v>0</v>
      </c>
      <c r="C485" s="48">
        <f>'Investissement PEE'!H488</f>
        <v>0</v>
      </c>
      <c r="D485" s="56">
        <f>SUM('Investissement PEE'!AD488+'Investissement PEE'!AG488+'Investissement PEE'!AJ488+'Investissement PEE'!AM488+'Investissement PEE'!AP488+'Investissement PEE'!AS488+'Investissement PEE'!AV488+'Investissement PEE'!AY488+'Investissement PEE'!BB488+'Investissement PEE'!BE488+'Investissement PEE'!BH488+'Investissement PEE'!BK488)</f>
        <v>0</v>
      </c>
      <c r="E485" s="49">
        <f>SUM('Investissement PER'!AG488+'Investissement PER'!AJ488+'Investissement PER'!AM488+'Investissement PER'!AP489+'Investissement PER'!AS488+'Investissement PER'!AV488+'Investissement PER'!AY488+'Investissement PER'!BB488+'Investissement PER'!BE488+'Investissement PER'!BH488+'Investissement PER'!BK488+'Investissement PER'!BN488+'Investissement PER'!AD488)</f>
        <v>0</v>
      </c>
      <c r="F485" s="271">
        <f t="shared" si="21"/>
        <v>0</v>
      </c>
      <c r="H485" s="47">
        <f>'Investissement PEE'!AE488+'Investissement PEE'!AH488+'Investissement PEE'!AK488+'Investissement PEE'!AN488+'Investissement PEE'!AQ488+'Investissement PEE'!AT488+'Investissement PEE'!AW488+'Investissement PEE'!AZ488+'Investissement PEE'!BC488+'Investissement PEE'!BF488+'Investissement PEE'!BI488+'Investissement PEE'!BL488</f>
        <v>0</v>
      </c>
      <c r="I485" s="50">
        <f>'Investissement PER'!BC488+'Investissement PER'!AZ488+'Investissement PER'!AW488+'Investissement PER'!AT488+'Investissement PER'!AQ489+'Investissement PER'!AN488+'Investissement PER'!AK488+'Investissement PER'!AH488+'Investissement PER'!BF488+'Investissement PER'!BI488+'Investissement PER'!BL488+'Investissement PER'!BO488+'Investissement PER'!AE488</f>
        <v>0</v>
      </c>
      <c r="J485" s="269">
        <f t="shared" si="22"/>
        <v>0</v>
      </c>
      <c r="L485" s="267">
        <f t="shared" si="23"/>
        <v>0</v>
      </c>
      <c r="M485" s="57" t="str">
        <f>IF(AND(D485&lt;&gt;'Investissement PEE'!Z488,Synthèse!H485&lt;&gt;'Investissement PEE'!AA488),"Les montants répartis ne correspondent pas aux montants de prime de partage de la valeur et d'abondement dans l'onglet 'Investissement PEE'",IF(D485&lt;&gt;'Investissement PEE'!Z488,"Le montant réparti en prime de partage de la valeur ne correspond pas au montant total de PPV indiqué dans l'onglet 'Investissement PEE'",IF(H485&lt;&gt;'Investissement PEE'!AA488,"Le montant réparti ne correspond pas au montant total d'abondement indiqué dans l'onglet 'PEE'","")))</f>
        <v/>
      </c>
      <c r="N485" s="90" t="str">
        <f>IF(AND(E485&lt;&gt;'Investissement PER'!Z488,Synthèse!I485&lt;&gt;'Investissement PER'!AA488),"Les montants répartis ne correspondent pas aux montants de prime de partage de la valeur et d'abondement dans l'onglet 'Investissement PER'",IF(E485&lt;&gt;'Investissement PER'!Z488,"Le montant réparti en prime de partage de la valeur ne correspond pas au montant total de PPV indiqué dans l'onglet 'Investissement PER'",IF(I485&lt;&gt;'Investissement PER'!AA488,"Le montant réparti ne correspond pas au montant total d'abondement indiqué dans l'onglet 'Investissement PER’","")))</f>
        <v/>
      </c>
    </row>
    <row r="486" spans="1:14" x14ac:dyDescent="0.25">
      <c r="A486" s="58">
        <f>'Investissement PEE'!D489</f>
        <v>0</v>
      </c>
      <c r="B486" s="28">
        <f>'Investissement PEE'!F489</f>
        <v>0</v>
      </c>
      <c r="C486" s="48">
        <f>'Investissement PEE'!H489</f>
        <v>0</v>
      </c>
      <c r="D486" s="56">
        <f>SUM('Investissement PEE'!AD489+'Investissement PEE'!AG489+'Investissement PEE'!AJ489+'Investissement PEE'!AM489+'Investissement PEE'!AP489+'Investissement PEE'!AS489+'Investissement PEE'!AV489+'Investissement PEE'!AY489+'Investissement PEE'!BB489+'Investissement PEE'!BE489+'Investissement PEE'!BH489+'Investissement PEE'!BK489)</f>
        <v>0</v>
      </c>
      <c r="E486" s="49">
        <f>SUM('Investissement PER'!AG489+'Investissement PER'!AJ489+'Investissement PER'!AM489+'Investissement PER'!AP490+'Investissement PER'!AS489+'Investissement PER'!AV489+'Investissement PER'!AY489+'Investissement PER'!BB489+'Investissement PER'!BE489+'Investissement PER'!BH489+'Investissement PER'!BK489+'Investissement PER'!BN489+'Investissement PER'!AD489)</f>
        <v>0</v>
      </c>
      <c r="F486" s="271">
        <f t="shared" ref="F486:F501" si="24">D486+E486</f>
        <v>0</v>
      </c>
      <c r="H486" s="47">
        <f>'Investissement PEE'!AE489+'Investissement PEE'!AH489+'Investissement PEE'!AK489+'Investissement PEE'!AN489+'Investissement PEE'!AQ489+'Investissement PEE'!AT489+'Investissement PEE'!AW489+'Investissement PEE'!AZ489+'Investissement PEE'!BC489+'Investissement PEE'!BF489+'Investissement PEE'!BI489+'Investissement PEE'!BL489</f>
        <v>0</v>
      </c>
      <c r="I486" s="50">
        <f>'Investissement PER'!BC489+'Investissement PER'!AZ489+'Investissement PER'!AW489+'Investissement PER'!AT489+'Investissement PER'!AQ490+'Investissement PER'!AN489+'Investissement PER'!AK489+'Investissement PER'!AH489+'Investissement PER'!BF489+'Investissement PER'!BI489+'Investissement PER'!BL489+'Investissement PER'!BO489+'Investissement PER'!AE489</f>
        <v>0</v>
      </c>
      <c r="J486" s="269">
        <f t="shared" ref="J486:J501" si="25">H486+I486</f>
        <v>0</v>
      </c>
      <c r="L486" s="267">
        <f t="shared" ref="L486:L501" si="26">F486+J486</f>
        <v>0</v>
      </c>
      <c r="M486" s="57" t="str">
        <f>IF(AND(D486&lt;&gt;'Investissement PEE'!Z489,Synthèse!H486&lt;&gt;'Investissement PEE'!AA489),"Les montants répartis ne correspondent pas aux montants de prime de partage de la valeur et d'abondement dans l'onglet 'Investissement PEE'",IF(D486&lt;&gt;'Investissement PEE'!Z489,"Le montant réparti en prime de partage de la valeur ne correspond pas au montant total de PPV indiqué dans l'onglet 'Investissement PEE'",IF(H486&lt;&gt;'Investissement PEE'!AA489,"Le montant réparti ne correspond pas au montant total d'abondement indiqué dans l'onglet 'PEE'","")))</f>
        <v/>
      </c>
      <c r="N486" s="90" t="str">
        <f>IF(AND(E486&lt;&gt;'Investissement PER'!Z489,Synthèse!I486&lt;&gt;'Investissement PER'!AA489),"Les montants répartis ne correspondent pas aux montants de prime de partage de la valeur et d'abondement dans l'onglet 'Investissement PER'",IF(E486&lt;&gt;'Investissement PER'!Z489,"Le montant réparti en prime de partage de la valeur ne correspond pas au montant total de PPV indiqué dans l'onglet 'Investissement PER'",IF(I486&lt;&gt;'Investissement PER'!AA489,"Le montant réparti ne correspond pas au montant total d'abondement indiqué dans l'onglet 'Investissement PER’","")))</f>
        <v/>
      </c>
    </row>
    <row r="487" spans="1:14" x14ac:dyDescent="0.25">
      <c r="A487" s="58">
        <f>'Investissement PEE'!D490</f>
        <v>0</v>
      </c>
      <c r="B487" s="28">
        <f>'Investissement PEE'!F490</f>
        <v>0</v>
      </c>
      <c r="C487" s="48">
        <f>'Investissement PEE'!H490</f>
        <v>0</v>
      </c>
      <c r="D487" s="56">
        <f>SUM('Investissement PEE'!AD490+'Investissement PEE'!AG490+'Investissement PEE'!AJ490+'Investissement PEE'!AM490+'Investissement PEE'!AP490+'Investissement PEE'!AS490+'Investissement PEE'!AV490+'Investissement PEE'!AY490+'Investissement PEE'!BB490+'Investissement PEE'!BE490+'Investissement PEE'!BH490+'Investissement PEE'!BK490)</f>
        <v>0</v>
      </c>
      <c r="E487" s="49">
        <f>SUM('Investissement PER'!AG490+'Investissement PER'!AJ490+'Investissement PER'!AM490+'Investissement PER'!AP491+'Investissement PER'!AS490+'Investissement PER'!AV490+'Investissement PER'!AY490+'Investissement PER'!BB490+'Investissement PER'!BE490+'Investissement PER'!BH490+'Investissement PER'!BK490+'Investissement PER'!BN490+'Investissement PER'!AD490)</f>
        <v>0</v>
      </c>
      <c r="F487" s="271">
        <f t="shared" si="24"/>
        <v>0</v>
      </c>
      <c r="H487" s="47">
        <f>'Investissement PEE'!AE490+'Investissement PEE'!AH490+'Investissement PEE'!AK490+'Investissement PEE'!AN490+'Investissement PEE'!AQ490+'Investissement PEE'!AT490+'Investissement PEE'!AW490+'Investissement PEE'!AZ490+'Investissement PEE'!BC490+'Investissement PEE'!BF490+'Investissement PEE'!BI490+'Investissement PEE'!BL490</f>
        <v>0</v>
      </c>
      <c r="I487" s="50">
        <f>'Investissement PER'!BC490+'Investissement PER'!AZ490+'Investissement PER'!AW490+'Investissement PER'!AT490+'Investissement PER'!AQ491+'Investissement PER'!AN490+'Investissement PER'!AK490+'Investissement PER'!AH490+'Investissement PER'!BF490+'Investissement PER'!BI490+'Investissement PER'!BL490+'Investissement PER'!BO490+'Investissement PER'!AE490</f>
        <v>0</v>
      </c>
      <c r="J487" s="269">
        <f t="shared" si="25"/>
        <v>0</v>
      </c>
      <c r="L487" s="267">
        <f t="shared" si="26"/>
        <v>0</v>
      </c>
      <c r="M487" s="57" t="str">
        <f>IF(AND(D487&lt;&gt;'Investissement PEE'!Z490,Synthèse!H487&lt;&gt;'Investissement PEE'!AA490),"Les montants répartis ne correspondent pas aux montants de prime de partage de la valeur et d'abondement dans l'onglet 'Investissement PEE'",IF(D487&lt;&gt;'Investissement PEE'!Z490,"Le montant réparti en prime de partage de la valeur ne correspond pas au montant total de PPV indiqué dans l'onglet 'Investissement PEE'",IF(H487&lt;&gt;'Investissement PEE'!AA490,"Le montant réparti ne correspond pas au montant total d'abondement indiqué dans l'onglet 'PEE'","")))</f>
        <v/>
      </c>
      <c r="N487" s="90" t="str">
        <f>IF(AND(E487&lt;&gt;'Investissement PER'!Z490,Synthèse!I487&lt;&gt;'Investissement PER'!AA490),"Les montants répartis ne correspondent pas aux montants de prime de partage de la valeur et d'abondement dans l'onglet 'Investissement PER'",IF(E487&lt;&gt;'Investissement PER'!Z490,"Le montant réparti en prime de partage de la valeur ne correspond pas au montant total de PPV indiqué dans l'onglet 'Investissement PER'",IF(I487&lt;&gt;'Investissement PER'!AA490,"Le montant réparti ne correspond pas au montant total d'abondement indiqué dans l'onglet 'Investissement PER’","")))</f>
        <v/>
      </c>
    </row>
    <row r="488" spans="1:14" x14ac:dyDescent="0.25">
      <c r="A488" s="58">
        <f>'Investissement PEE'!D491</f>
        <v>0</v>
      </c>
      <c r="B488" s="28">
        <f>'Investissement PEE'!F491</f>
        <v>0</v>
      </c>
      <c r="C488" s="48">
        <f>'Investissement PEE'!H491</f>
        <v>0</v>
      </c>
      <c r="D488" s="56">
        <f>SUM('Investissement PEE'!AD491+'Investissement PEE'!AG491+'Investissement PEE'!AJ491+'Investissement PEE'!AM491+'Investissement PEE'!AP491+'Investissement PEE'!AS491+'Investissement PEE'!AV491+'Investissement PEE'!AY491+'Investissement PEE'!BB491+'Investissement PEE'!BE491+'Investissement PEE'!BH491+'Investissement PEE'!BK491)</f>
        <v>0</v>
      </c>
      <c r="E488" s="49">
        <f>SUM('Investissement PER'!AG491+'Investissement PER'!AJ491+'Investissement PER'!AM491+'Investissement PER'!AP492+'Investissement PER'!AS491+'Investissement PER'!AV491+'Investissement PER'!AY491+'Investissement PER'!BB491+'Investissement PER'!BE491+'Investissement PER'!BH491+'Investissement PER'!BK491+'Investissement PER'!BN491+'Investissement PER'!AD491)</f>
        <v>0</v>
      </c>
      <c r="F488" s="271">
        <f t="shared" si="24"/>
        <v>0</v>
      </c>
      <c r="H488" s="47">
        <f>'Investissement PEE'!AE491+'Investissement PEE'!AH491+'Investissement PEE'!AK491+'Investissement PEE'!AN491+'Investissement PEE'!AQ491+'Investissement PEE'!AT491+'Investissement PEE'!AW491+'Investissement PEE'!AZ491+'Investissement PEE'!BC491+'Investissement PEE'!BF491+'Investissement PEE'!BI491+'Investissement PEE'!BL491</f>
        <v>0</v>
      </c>
      <c r="I488" s="50">
        <f>'Investissement PER'!BC491+'Investissement PER'!AZ491+'Investissement PER'!AW491+'Investissement PER'!AT491+'Investissement PER'!AQ492+'Investissement PER'!AN491+'Investissement PER'!AK491+'Investissement PER'!AH491+'Investissement PER'!BF491+'Investissement PER'!BI491+'Investissement PER'!BL491+'Investissement PER'!BO491+'Investissement PER'!AE491</f>
        <v>0</v>
      </c>
      <c r="J488" s="269">
        <f t="shared" si="25"/>
        <v>0</v>
      </c>
      <c r="L488" s="267">
        <f t="shared" si="26"/>
        <v>0</v>
      </c>
      <c r="M488" s="57" t="str">
        <f>IF(AND(D488&lt;&gt;'Investissement PEE'!Z491,Synthèse!H488&lt;&gt;'Investissement PEE'!AA491),"Les montants répartis ne correspondent pas aux montants de prime de partage de la valeur et d'abondement dans l'onglet 'Investissement PEE'",IF(D488&lt;&gt;'Investissement PEE'!Z491,"Le montant réparti en prime de partage de la valeur ne correspond pas au montant total de PPV indiqué dans l'onglet 'Investissement PEE'",IF(H488&lt;&gt;'Investissement PEE'!AA491,"Le montant réparti ne correspond pas au montant total d'abondement indiqué dans l'onglet 'PEE'","")))</f>
        <v/>
      </c>
      <c r="N488" s="90" t="str">
        <f>IF(AND(E488&lt;&gt;'Investissement PER'!Z491,Synthèse!I488&lt;&gt;'Investissement PER'!AA491),"Les montants répartis ne correspondent pas aux montants de prime de partage de la valeur et d'abondement dans l'onglet 'Investissement PER'",IF(E488&lt;&gt;'Investissement PER'!Z491,"Le montant réparti en prime de partage de la valeur ne correspond pas au montant total de PPV indiqué dans l'onglet 'Investissement PER'",IF(I488&lt;&gt;'Investissement PER'!AA491,"Le montant réparti ne correspond pas au montant total d'abondement indiqué dans l'onglet 'Investissement PER’","")))</f>
        <v/>
      </c>
    </row>
    <row r="489" spans="1:14" x14ac:dyDescent="0.25">
      <c r="A489" s="58">
        <f>'Investissement PEE'!D492</f>
        <v>0</v>
      </c>
      <c r="B489" s="28">
        <f>'Investissement PEE'!F492</f>
        <v>0</v>
      </c>
      <c r="C489" s="48">
        <f>'Investissement PEE'!H492</f>
        <v>0</v>
      </c>
      <c r="D489" s="56">
        <f>SUM('Investissement PEE'!AD492+'Investissement PEE'!AG492+'Investissement PEE'!AJ492+'Investissement PEE'!AM492+'Investissement PEE'!AP492+'Investissement PEE'!AS492+'Investissement PEE'!AV492+'Investissement PEE'!AY492+'Investissement PEE'!BB492+'Investissement PEE'!BE492+'Investissement PEE'!BH492+'Investissement PEE'!BK492)</f>
        <v>0</v>
      </c>
      <c r="E489" s="49">
        <f>SUM('Investissement PER'!AG492+'Investissement PER'!AJ492+'Investissement PER'!AM492+'Investissement PER'!AP493+'Investissement PER'!AS492+'Investissement PER'!AV492+'Investissement PER'!AY492+'Investissement PER'!BB492+'Investissement PER'!BE492+'Investissement PER'!BH492+'Investissement PER'!BK492+'Investissement PER'!BN492+'Investissement PER'!AD492)</f>
        <v>0</v>
      </c>
      <c r="F489" s="271">
        <f t="shared" si="24"/>
        <v>0</v>
      </c>
      <c r="H489" s="47">
        <f>'Investissement PEE'!AE492+'Investissement PEE'!AH492+'Investissement PEE'!AK492+'Investissement PEE'!AN492+'Investissement PEE'!AQ492+'Investissement PEE'!AT492+'Investissement PEE'!AW492+'Investissement PEE'!AZ492+'Investissement PEE'!BC492+'Investissement PEE'!BF492+'Investissement PEE'!BI492+'Investissement PEE'!BL492</f>
        <v>0</v>
      </c>
      <c r="I489" s="50">
        <f>'Investissement PER'!BC492+'Investissement PER'!AZ492+'Investissement PER'!AW492+'Investissement PER'!AT492+'Investissement PER'!AQ493+'Investissement PER'!AN492+'Investissement PER'!AK492+'Investissement PER'!AH492+'Investissement PER'!BF492+'Investissement PER'!BI492+'Investissement PER'!BL492+'Investissement PER'!BO492+'Investissement PER'!AE492</f>
        <v>0</v>
      </c>
      <c r="J489" s="269">
        <f t="shared" si="25"/>
        <v>0</v>
      </c>
      <c r="L489" s="267">
        <f t="shared" si="26"/>
        <v>0</v>
      </c>
      <c r="M489" s="57" t="str">
        <f>IF(AND(D489&lt;&gt;'Investissement PEE'!Z492,Synthèse!H489&lt;&gt;'Investissement PEE'!AA492),"Les montants répartis ne correspondent pas aux montants de prime de partage de la valeur et d'abondement dans l'onglet 'Investissement PEE'",IF(D489&lt;&gt;'Investissement PEE'!Z492,"Le montant réparti en prime de partage de la valeur ne correspond pas au montant total de PPV indiqué dans l'onglet 'Investissement PEE'",IF(H489&lt;&gt;'Investissement PEE'!AA492,"Le montant réparti ne correspond pas au montant total d'abondement indiqué dans l'onglet 'PEE'","")))</f>
        <v/>
      </c>
      <c r="N489" s="90" t="str">
        <f>IF(AND(E489&lt;&gt;'Investissement PER'!Z492,Synthèse!I489&lt;&gt;'Investissement PER'!AA492),"Les montants répartis ne correspondent pas aux montants de prime de partage de la valeur et d'abondement dans l'onglet 'Investissement PER'",IF(E489&lt;&gt;'Investissement PER'!Z492,"Le montant réparti en prime de partage de la valeur ne correspond pas au montant total de PPV indiqué dans l'onglet 'Investissement PER'",IF(I489&lt;&gt;'Investissement PER'!AA492,"Le montant réparti ne correspond pas au montant total d'abondement indiqué dans l'onglet 'Investissement PER’","")))</f>
        <v/>
      </c>
    </row>
    <row r="490" spans="1:14" x14ac:dyDescent="0.25">
      <c r="A490" s="58">
        <f>'Investissement PEE'!D493</f>
        <v>0</v>
      </c>
      <c r="B490" s="28">
        <f>'Investissement PEE'!F493</f>
        <v>0</v>
      </c>
      <c r="C490" s="48">
        <f>'Investissement PEE'!H493</f>
        <v>0</v>
      </c>
      <c r="D490" s="56">
        <f>SUM('Investissement PEE'!AD493+'Investissement PEE'!AG493+'Investissement PEE'!AJ493+'Investissement PEE'!AM493+'Investissement PEE'!AP493+'Investissement PEE'!AS493+'Investissement PEE'!AV493+'Investissement PEE'!AY493+'Investissement PEE'!BB493+'Investissement PEE'!BE493+'Investissement PEE'!BH493+'Investissement PEE'!BK493)</f>
        <v>0</v>
      </c>
      <c r="E490" s="49">
        <f>SUM('Investissement PER'!AG493+'Investissement PER'!AJ493+'Investissement PER'!AM493+'Investissement PER'!AP494+'Investissement PER'!AS493+'Investissement PER'!AV493+'Investissement PER'!AY493+'Investissement PER'!BB493+'Investissement PER'!BE493+'Investissement PER'!BH493+'Investissement PER'!BK493+'Investissement PER'!BN493+'Investissement PER'!AD493)</f>
        <v>0</v>
      </c>
      <c r="F490" s="271">
        <f t="shared" si="24"/>
        <v>0</v>
      </c>
      <c r="H490" s="47">
        <f>'Investissement PEE'!AE493+'Investissement PEE'!AH493+'Investissement PEE'!AK493+'Investissement PEE'!AN493+'Investissement PEE'!AQ493+'Investissement PEE'!AT493+'Investissement PEE'!AW493+'Investissement PEE'!AZ493+'Investissement PEE'!BC493+'Investissement PEE'!BF493+'Investissement PEE'!BI493+'Investissement PEE'!BL493</f>
        <v>0</v>
      </c>
      <c r="I490" s="50">
        <f>'Investissement PER'!BC493+'Investissement PER'!AZ493+'Investissement PER'!AW493+'Investissement PER'!AT493+'Investissement PER'!AQ494+'Investissement PER'!AN493+'Investissement PER'!AK493+'Investissement PER'!AH493+'Investissement PER'!BF493+'Investissement PER'!BI493+'Investissement PER'!BL493+'Investissement PER'!BO493+'Investissement PER'!AE493</f>
        <v>0</v>
      </c>
      <c r="J490" s="269">
        <f t="shared" si="25"/>
        <v>0</v>
      </c>
      <c r="L490" s="267">
        <f t="shared" si="26"/>
        <v>0</v>
      </c>
      <c r="M490" s="57" t="str">
        <f>IF(AND(D490&lt;&gt;'Investissement PEE'!Z493,Synthèse!H490&lt;&gt;'Investissement PEE'!AA493),"Les montants répartis ne correspondent pas aux montants de prime de partage de la valeur et d'abondement dans l'onglet 'Investissement PEE'",IF(D490&lt;&gt;'Investissement PEE'!Z493,"Le montant réparti en prime de partage de la valeur ne correspond pas au montant total de PPV indiqué dans l'onglet 'Investissement PEE'",IF(H490&lt;&gt;'Investissement PEE'!AA493,"Le montant réparti ne correspond pas au montant total d'abondement indiqué dans l'onglet 'PEE'","")))</f>
        <v/>
      </c>
      <c r="N490" s="90" t="str">
        <f>IF(AND(E490&lt;&gt;'Investissement PER'!Z493,Synthèse!I490&lt;&gt;'Investissement PER'!AA493),"Les montants répartis ne correspondent pas aux montants de prime de partage de la valeur et d'abondement dans l'onglet 'Investissement PER'",IF(E490&lt;&gt;'Investissement PER'!Z493,"Le montant réparti en prime de partage de la valeur ne correspond pas au montant total de PPV indiqué dans l'onglet 'Investissement PER'",IF(I490&lt;&gt;'Investissement PER'!AA493,"Le montant réparti ne correspond pas au montant total d'abondement indiqué dans l'onglet 'Investissement PER’","")))</f>
        <v/>
      </c>
    </row>
    <row r="491" spans="1:14" x14ac:dyDescent="0.25">
      <c r="A491" s="58">
        <f>'Investissement PEE'!D494</f>
        <v>0</v>
      </c>
      <c r="B491" s="28">
        <f>'Investissement PEE'!F494</f>
        <v>0</v>
      </c>
      <c r="C491" s="48">
        <f>'Investissement PEE'!H494</f>
        <v>0</v>
      </c>
      <c r="D491" s="56">
        <f>SUM('Investissement PEE'!AD494+'Investissement PEE'!AG494+'Investissement PEE'!AJ494+'Investissement PEE'!AM494+'Investissement PEE'!AP494+'Investissement PEE'!AS494+'Investissement PEE'!AV494+'Investissement PEE'!AY494+'Investissement PEE'!BB494+'Investissement PEE'!BE494+'Investissement PEE'!BH494+'Investissement PEE'!BK494)</f>
        <v>0</v>
      </c>
      <c r="E491" s="49">
        <f>SUM('Investissement PER'!AG494+'Investissement PER'!AJ494+'Investissement PER'!AM494+'Investissement PER'!AP495+'Investissement PER'!AS494+'Investissement PER'!AV494+'Investissement PER'!AY494+'Investissement PER'!BB494+'Investissement PER'!BE494+'Investissement PER'!BH494+'Investissement PER'!BK494+'Investissement PER'!BN494+'Investissement PER'!AD494)</f>
        <v>0</v>
      </c>
      <c r="F491" s="271">
        <f t="shared" si="24"/>
        <v>0</v>
      </c>
      <c r="H491" s="47">
        <f>'Investissement PEE'!AE494+'Investissement PEE'!AH494+'Investissement PEE'!AK494+'Investissement PEE'!AN494+'Investissement PEE'!AQ494+'Investissement PEE'!AT494+'Investissement PEE'!AW494+'Investissement PEE'!AZ494+'Investissement PEE'!BC494+'Investissement PEE'!BF494+'Investissement PEE'!BI494+'Investissement PEE'!BL494</f>
        <v>0</v>
      </c>
      <c r="I491" s="50">
        <f>'Investissement PER'!BC494+'Investissement PER'!AZ494+'Investissement PER'!AW494+'Investissement PER'!AT494+'Investissement PER'!AQ495+'Investissement PER'!AN494+'Investissement PER'!AK494+'Investissement PER'!AH494+'Investissement PER'!BF494+'Investissement PER'!BI494+'Investissement PER'!BL494+'Investissement PER'!BO494+'Investissement PER'!AE494</f>
        <v>0</v>
      </c>
      <c r="J491" s="269">
        <f t="shared" si="25"/>
        <v>0</v>
      </c>
      <c r="L491" s="267">
        <f t="shared" si="26"/>
        <v>0</v>
      </c>
      <c r="M491" s="57" t="str">
        <f>IF(AND(D491&lt;&gt;'Investissement PEE'!Z494,Synthèse!H491&lt;&gt;'Investissement PEE'!AA494),"Les montants répartis ne correspondent pas aux montants de prime de partage de la valeur et d'abondement dans l'onglet 'Investissement PEE'",IF(D491&lt;&gt;'Investissement PEE'!Z494,"Le montant réparti en prime de partage de la valeur ne correspond pas au montant total de PPV indiqué dans l'onglet 'Investissement PEE'",IF(H491&lt;&gt;'Investissement PEE'!AA494,"Le montant réparti ne correspond pas au montant total d'abondement indiqué dans l'onglet 'PEE'","")))</f>
        <v/>
      </c>
      <c r="N491" s="90" t="str">
        <f>IF(AND(E491&lt;&gt;'Investissement PER'!Z494,Synthèse!I491&lt;&gt;'Investissement PER'!AA494),"Les montants répartis ne correspondent pas aux montants de prime de partage de la valeur et d'abondement dans l'onglet 'Investissement PER'",IF(E491&lt;&gt;'Investissement PER'!Z494,"Le montant réparti en prime de partage de la valeur ne correspond pas au montant total de PPV indiqué dans l'onglet 'Investissement PER'",IF(I491&lt;&gt;'Investissement PER'!AA494,"Le montant réparti ne correspond pas au montant total d'abondement indiqué dans l'onglet 'Investissement PER’","")))</f>
        <v/>
      </c>
    </row>
    <row r="492" spans="1:14" x14ac:dyDescent="0.25">
      <c r="A492" s="58">
        <f>'Investissement PEE'!D495</f>
        <v>0</v>
      </c>
      <c r="B492" s="28">
        <f>'Investissement PEE'!F495</f>
        <v>0</v>
      </c>
      <c r="C492" s="48">
        <f>'Investissement PEE'!H495</f>
        <v>0</v>
      </c>
      <c r="D492" s="56">
        <f>SUM('Investissement PEE'!AD495+'Investissement PEE'!AG495+'Investissement PEE'!AJ495+'Investissement PEE'!AM495+'Investissement PEE'!AP495+'Investissement PEE'!AS495+'Investissement PEE'!AV495+'Investissement PEE'!AY495+'Investissement PEE'!BB495+'Investissement PEE'!BE495+'Investissement PEE'!BH495+'Investissement PEE'!BK495)</f>
        <v>0</v>
      </c>
      <c r="E492" s="49">
        <f>SUM('Investissement PER'!AG495+'Investissement PER'!AJ495+'Investissement PER'!AM495+'Investissement PER'!AP496+'Investissement PER'!AS495+'Investissement PER'!AV495+'Investissement PER'!AY495+'Investissement PER'!BB495+'Investissement PER'!BE495+'Investissement PER'!BH495+'Investissement PER'!BK495+'Investissement PER'!BN495+'Investissement PER'!AD495)</f>
        <v>0</v>
      </c>
      <c r="F492" s="271">
        <f t="shared" si="24"/>
        <v>0</v>
      </c>
      <c r="H492" s="47">
        <f>'Investissement PEE'!AE495+'Investissement PEE'!AH495+'Investissement PEE'!AK495+'Investissement PEE'!AN495+'Investissement PEE'!AQ495+'Investissement PEE'!AT495+'Investissement PEE'!AW495+'Investissement PEE'!AZ495+'Investissement PEE'!BC495+'Investissement PEE'!BF495+'Investissement PEE'!BI495+'Investissement PEE'!BL495</f>
        <v>0</v>
      </c>
      <c r="I492" s="50">
        <f>'Investissement PER'!BC495+'Investissement PER'!AZ495+'Investissement PER'!AW495+'Investissement PER'!AT495+'Investissement PER'!AQ496+'Investissement PER'!AN495+'Investissement PER'!AK495+'Investissement PER'!AH495+'Investissement PER'!BF495+'Investissement PER'!BI495+'Investissement PER'!BL495+'Investissement PER'!BO495+'Investissement PER'!AE495</f>
        <v>0</v>
      </c>
      <c r="J492" s="269">
        <f t="shared" si="25"/>
        <v>0</v>
      </c>
      <c r="L492" s="267">
        <f t="shared" si="26"/>
        <v>0</v>
      </c>
      <c r="M492" s="57" t="str">
        <f>IF(AND(D492&lt;&gt;'Investissement PEE'!Z495,Synthèse!H492&lt;&gt;'Investissement PEE'!AA495),"Les montants répartis ne correspondent pas aux montants de prime de partage de la valeur et d'abondement dans l'onglet 'Investissement PEE'",IF(D492&lt;&gt;'Investissement PEE'!Z495,"Le montant réparti en prime de partage de la valeur ne correspond pas au montant total de PPV indiqué dans l'onglet 'Investissement PEE'",IF(H492&lt;&gt;'Investissement PEE'!AA495,"Le montant réparti ne correspond pas au montant total d'abondement indiqué dans l'onglet 'PEE'","")))</f>
        <v/>
      </c>
      <c r="N492" s="90" t="str">
        <f>IF(AND(E492&lt;&gt;'Investissement PER'!Z495,Synthèse!I492&lt;&gt;'Investissement PER'!AA495),"Les montants répartis ne correspondent pas aux montants de prime de partage de la valeur et d'abondement dans l'onglet 'Investissement PER'",IF(E492&lt;&gt;'Investissement PER'!Z495,"Le montant réparti en prime de partage de la valeur ne correspond pas au montant total de PPV indiqué dans l'onglet 'Investissement PER'",IF(I492&lt;&gt;'Investissement PER'!AA495,"Le montant réparti ne correspond pas au montant total d'abondement indiqué dans l'onglet 'Investissement PER’","")))</f>
        <v/>
      </c>
    </row>
    <row r="493" spans="1:14" x14ac:dyDescent="0.25">
      <c r="A493" s="58">
        <f>'Investissement PEE'!D496</f>
        <v>0</v>
      </c>
      <c r="B493" s="28">
        <f>'Investissement PEE'!F496</f>
        <v>0</v>
      </c>
      <c r="C493" s="48">
        <f>'Investissement PEE'!H496</f>
        <v>0</v>
      </c>
      <c r="D493" s="56">
        <f>SUM('Investissement PEE'!AD496+'Investissement PEE'!AG496+'Investissement PEE'!AJ496+'Investissement PEE'!AM496+'Investissement PEE'!AP496+'Investissement PEE'!AS496+'Investissement PEE'!AV496+'Investissement PEE'!AY496+'Investissement PEE'!BB496+'Investissement PEE'!BE496+'Investissement PEE'!BH496+'Investissement PEE'!BK496)</f>
        <v>0</v>
      </c>
      <c r="E493" s="49">
        <f>SUM('Investissement PER'!AG496+'Investissement PER'!AJ496+'Investissement PER'!AM496+'Investissement PER'!AP497+'Investissement PER'!AS496+'Investissement PER'!AV496+'Investissement PER'!AY496+'Investissement PER'!BB496+'Investissement PER'!BE496+'Investissement PER'!BH496+'Investissement PER'!BK496+'Investissement PER'!BN496+'Investissement PER'!AD496)</f>
        <v>0</v>
      </c>
      <c r="F493" s="271">
        <f t="shared" si="24"/>
        <v>0</v>
      </c>
      <c r="H493" s="47">
        <f>'Investissement PEE'!AE496+'Investissement PEE'!AH496+'Investissement PEE'!AK496+'Investissement PEE'!AN496+'Investissement PEE'!AQ496+'Investissement PEE'!AT496+'Investissement PEE'!AW496+'Investissement PEE'!AZ496+'Investissement PEE'!BC496+'Investissement PEE'!BF496+'Investissement PEE'!BI496+'Investissement PEE'!BL496</f>
        <v>0</v>
      </c>
      <c r="I493" s="50">
        <f>'Investissement PER'!BC496+'Investissement PER'!AZ496+'Investissement PER'!AW496+'Investissement PER'!AT496+'Investissement PER'!AQ497+'Investissement PER'!AN496+'Investissement PER'!AK496+'Investissement PER'!AH496+'Investissement PER'!BF496+'Investissement PER'!BI496+'Investissement PER'!BL496+'Investissement PER'!BO496+'Investissement PER'!AE496</f>
        <v>0</v>
      </c>
      <c r="J493" s="269">
        <f t="shared" si="25"/>
        <v>0</v>
      </c>
      <c r="L493" s="267">
        <f t="shared" si="26"/>
        <v>0</v>
      </c>
      <c r="M493" s="57" t="str">
        <f>IF(AND(D493&lt;&gt;'Investissement PEE'!Z496,Synthèse!H493&lt;&gt;'Investissement PEE'!AA496),"Les montants répartis ne correspondent pas aux montants de prime de partage de la valeur et d'abondement dans l'onglet 'Investissement PEE'",IF(D493&lt;&gt;'Investissement PEE'!Z496,"Le montant réparti en prime de partage de la valeur ne correspond pas au montant total de PPV indiqué dans l'onglet 'Investissement PEE'",IF(H493&lt;&gt;'Investissement PEE'!AA496,"Le montant réparti ne correspond pas au montant total d'abondement indiqué dans l'onglet 'PEE'","")))</f>
        <v/>
      </c>
      <c r="N493" s="90" t="str">
        <f>IF(AND(E493&lt;&gt;'Investissement PER'!Z496,Synthèse!I493&lt;&gt;'Investissement PER'!AA496),"Les montants répartis ne correspondent pas aux montants de prime de partage de la valeur et d'abondement dans l'onglet 'Investissement PER'",IF(E493&lt;&gt;'Investissement PER'!Z496,"Le montant réparti en prime de partage de la valeur ne correspond pas au montant total de PPV indiqué dans l'onglet 'Investissement PER'",IF(I493&lt;&gt;'Investissement PER'!AA496,"Le montant réparti ne correspond pas au montant total d'abondement indiqué dans l'onglet 'Investissement PER’","")))</f>
        <v/>
      </c>
    </row>
    <row r="494" spans="1:14" x14ac:dyDescent="0.25">
      <c r="A494" s="58">
        <f>'Investissement PEE'!D497</f>
        <v>0</v>
      </c>
      <c r="B494" s="28">
        <f>'Investissement PEE'!F497</f>
        <v>0</v>
      </c>
      <c r="C494" s="48">
        <f>'Investissement PEE'!H497</f>
        <v>0</v>
      </c>
      <c r="D494" s="56">
        <f>SUM('Investissement PEE'!AD497+'Investissement PEE'!AG497+'Investissement PEE'!AJ497+'Investissement PEE'!AM497+'Investissement PEE'!AP497+'Investissement PEE'!AS497+'Investissement PEE'!AV497+'Investissement PEE'!AY497+'Investissement PEE'!BB497+'Investissement PEE'!BE497+'Investissement PEE'!BH497+'Investissement PEE'!BK497)</f>
        <v>0</v>
      </c>
      <c r="E494" s="49">
        <f>SUM('Investissement PER'!AG497+'Investissement PER'!AJ497+'Investissement PER'!AM497+'Investissement PER'!AP498+'Investissement PER'!AS497+'Investissement PER'!AV497+'Investissement PER'!AY497+'Investissement PER'!BB497+'Investissement PER'!BE497+'Investissement PER'!BH497+'Investissement PER'!BK497+'Investissement PER'!BN497+'Investissement PER'!AD497)</f>
        <v>0</v>
      </c>
      <c r="F494" s="271">
        <f t="shared" si="24"/>
        <v>0</v>
      </c>
      <c r="H494" s="47">
        <f>'Investissement PEE'!AE497+'Investissement PEE'!AH497+'Investissement PEE'!AK497+'Investissement PEE'!AN497+'Investissement PEE'!AQ497+'Investissement PEE'!AT497+'Investissement PEE'!AW497+'Investissement PEE'!AZ497+'Investissement PEE'!BC497+'Investissement PEE'!BF497+'Investissement PEE'!BI497+'Investissement PEE'!BL497</f>
        <v>0</v>
      </c>
      <c r="I494" s="50">
        <f>'Investissement PER'!BC497+'Investissement PER'!AZ497+'Investissement PER'!AW497+'Investissement PER'!AT497+'Investissement PER'!AQ498+'Investissement PER'!AN497+'Investissement PER'!AK497+'Investissement PER'!AH497+'Investissement PER'!BF497+'Investissement PER'!BI497+'Investissement PER'!BL497+'Investissement PER'!BO497+'Investissement PER'!AE497</f>
        <v>0</v>
      </c>
      <c r="J494" s="269">
        <f t="shared" si="25"/>
        <v>0</v>
      </c>
      <c r="L494" s="267">
        <f t="shared" si="26"/>
        <v>0</v>
      </c>
      <c r="M494" s="57" t="str">
        <f>IF(AND(D494&lt;&gt;'Investissement PEE'!Z497,Synthèse!H494&lt;&gt;'Investissement PEE'!AA497),"Les montants répartis ne correspondent pas aux montants de prime de partage de la valeur et d'abondement dans l'onglet 'Investissement PEE'",IF(D494&lt;&gt;'Investissement PEE'!Z497,"Le montant réparti en prime de partage de la valeur ne correspond pas au montant total de PPV indiqué dans l'onglet 'Investissement PEE'",IF(H494&lt;&gt;'Investissement PEE'!AA497,"Le montant réparti ne correspond pas au montant total d'abondement indiqué dans l'onglet 'PEE'","")))</f>
        <v/>
      </c>
      <c r="N494" s="90" t="str">
        <f>IF(AND(E494&lt;&gt;'Investissement PER'!Z497,Synthèse!I494&lt;&gt;'Investissement PER'!AA497),"Les montants répartis ne correspondent pas aux montants de prime de partage de la valeur et d'abondement dans l'onglet 'Investissement PER'",IF(E494&lt;&gt;'Investissement PER'!Z497,"Le montant réparti en prime de partage de la valeur ne correspond pas au montant total de PPV indiqué dans l'onglet 'Investissement PER'",IF(I494&lt;&gt;'Investissement PER'!AA497,"Le montant réparti ne correspond pas au montant total d'abondement indiqué dans l'onglet 'Investissement PER’","")))</f>
        <v/>
      </c>
    </row>
    <row r="495" spans="1:14" x14ac:dyDescent="0.25">
      <c r="A495" s="58">
        <f>'Investissement PEE'!D498</f>
        <v>0</v>
      </c>
      <c r="B495" s="28">
        <f>'Investissement PEE'!F498</f>
        <v>0</v>
      </c>
      <c r="C495" s="48">
        <f>'Investissement PEE'!H498</f>
        <v>0</v>
      </c>
      <c r="D495" s="56">
        <f>SUM('Investissement PEE'!AD498+'Investissement PEE'!AG498+'Investissement PEE'!AJ498+'Investissement PEE'!AM498+'Investissement PEE'!AP498+'Investissement PEE'!AS498+'Investissement PEE'!AV498+'Investissement PEE'!AY498+'Investissement PEE'!BB498+'Investissement PEE'!BE498+'Investissement PEE'!BH498+'Investissement PEE'!BK498)</f>
        <v>0</v>
      </c>
      <c r="E495" s="49">
        <f>SUM('Investissement PER'!AG498+'Investissement PER'!AJ498+'Investissement PER'!AM498+'Investissement PER'!AP499+'Investissement PER'!AS498+'Investissement PER'!AV498+'Investissement PER'!AY498+'Investissement PER'!BB498+'Investissement PER'!BE498+'Investissement PER'!BH498+'Investissement PER'!BK498+'Investissement PER'!BN498+'Investissement PER'!AD498)</f>
        <v>0</v>
      </c>
      <c r="F495" s="271">
        <f t="shared" si="24"/>
        <v>0</v>
      </c>
      <c r="H495" s="47">
        <f>'Investissement PEE'!AE498+'Investissement PEE'!AH498+'Investissement PEE'!AK498+'Investissement PEE'!AN498+'Investissement PEE'!AQ498+'Investissement PEE'!AT498+'Investissement PEE'!AW498+'Investissement PEE'!AZ498+'Investissement PEE'!BC498+'Investissement PEE'!BF498+'Investissement PEE'!BI498+'Investissement PEE'!BL498</f>
        <v>0</v>
      </c>
      <c r="I495" s="50">
        <f>'Investissement PER'!BC498+'Investissement PER'!AZ498+'Investissement PER'!AW498+'Investissement PER'!AT498+'Investissement PER'!AQ499+'Investissement PER'!AN498+'Investissement PER'!AK498+'Investissement PER'!AH498+'Investissement PER'!BF498+'Investissement PER'!BI498+'Investissement PER'!BL498+'Investissement PER'!BO498+'Investissement PER'!AE498</f>
        <v>0</v>
      </c>
      <c r="J495" s="269">
        <f t="shared" si="25"/>
        <v>0</v>
      </c>
      <c r="L495" s="267">
        <f t="shared" si="26"/>
        <v>0</v>
      </c>
      <c r="M495" s="57" t="str">
        <f>IF(AND(D495&lt;&gt;'Investissement PEE'!Z498,Synthèse!H495&lt;&gt;'Investissement PEE'!AA498),"Les montants répartis ne correspondent pas aux montants de prime de partage de la valeur et d'abondement dans l'onglet 'Investissement PEE'",IF(D495&lt;&gt;'Investissement PEE'!Z498,"Le montant réparti en prime de partage de la valeur ne correspond pas au montant total de PPV indiqué dans l'onglet 'Investissement PEE'",IF(H495&lt;&gt;'Investissement PEE'!AA498,"Le montant réparti ne correspond pas au montant total d'abondement indiqué dans l'onglet 'PEE'","")))</f>
        <v/>
      </c>
      <c r="N495" s="90" t="str">
        <f>IF(AND(E495&lt;&gt;'Investissement PER'!Z498,Synthèse!I495&lt;&gt;'Investissement PER'!AA498),"Les montants répartis ne correspondent pas aux montants de prime de partage de la valeur et d'abondement dans l'onglet 'Investissement PER'",IF(E495&lt;&gt;'Investissement PER'!Z498,"Le montant réparti en prime de partage de la valeur ne correspond pas au montant total de PPV indiqué dans l'onglet 'Investissement PER'",IF(I495&lt;&gt;'Investissement PER'!AA498,"Le montant réparti ne correspond pas au montant total d'abondement indiqué dans l'onglet 'Investissement PER’","")))</f>
        <v/>
      </c>
    </row>
    <row r="496" spans="1:14" x14ac:dyDescent="0.25">
      <c r="A496" s="58">
        <f>'Investissement PEE'!D499</f>
        <v>0</v>
      </c>
      <c r="B496" s="28">
        <f>'Investissement PEE'!F499</f>
        <v>0</v>
      </c>
      <c r="C496" s="48">
        <f>'Investissement PEE'!H499</f>
        <v>0</v>
      </c>
      <c r="D496" s="56">
        <f>SUM('Investissement PEE'!AD499+'Investissement PEE'!AG499+'Investissement PEE'!AJ499+'Investissement PEE'!AM499+'Investissement PEE'!AP499+'Investissement PEE'!AS499+'Investissement PEE'!AV499+'Investissement PEE'!AY499+'Investissement PEE'!BB499+'Investissement PEE'!BE499+'Investissement PEE'!BH499+'Investissement PEE'!BK499)</f>
        <v>0</v>
      </c>
      <c r="E496" s="49">
        <f>SUM('Investissement PER'!AG499+'Investissement PER'!AJ499+'Investissement PER'!AM499+'Investissement PER'!AP500+'Investissement PER'!AS499+'Investissement PER'!AV499+'Investissement PER'!AY499+'Investissement PER'!BB499+'Investissement PER'!BE499+'Investissement PER'!BH499+'Investissement PER'!BK499+'Investissement PER'!BN499+'Investissement PER'!AD499)</f>
        <v>0</v>
      </c>
      <c r="F496" s="271">
        <f t="shared" si="24"/>
        <v>0</v>
      </c>
      <c r="H496" s="47">
        <f>'Investissement PEE'!AE499+'Investissement PEE'!AH499+'Investissement PEE'!AK499+'Investissement PEE'!AN499+'Investissement PEE'!AQ499+'Investissement PEE'!AT499+'Investissement PEE'!AW499+'Investissement PEE'!AZ499+'Investissement PEE'!BC499+'Investissement PEE'!BF499+'Investissement PEE'!BI499+'Investissement PEE'!BL499</f>
        <v>0</v>
      </c>
      <c r="I496" s="50">
        <f>'Investissement PER'!BC499+'Investissement PER'!AZ499+'Investissement PER'!AW499+'Investissement PER'!AT499+'Investissement PER'!AQ500+'Investissement PER'!AN499+'Investissement PER'!AK499+'Investissement PER'!AH499+'Investissement PER'!BF499+'Investissement PER'!BI499+'Investissement PER'!BL499+'Investissement PER'!BO499+'Investissement PER'!AE499</f>
        <v>0</v>
      </c>
      <c r="J496" s="269">
        <f t="shared" si="25"/>
        <v>0</v>
      </c>
      <c r="L496" s="267">
        <f t="shared" si="26"/>
        <v>0</v>
      </c>
      <c r="M496" s="57" t="str">
        <f>IF(AND(D496&lt;&gt;'Investissement PEE'!Z499,Synthèse!H496&lt;&gt;'Investissement PEE'!AA499),"Les montants répartis ne correspondent pas aux montants de prime de partage de la valeur et d'abondement dans l'onglet 'Investissement PEE'",IF(D496&lt;&gt;'Investissement PEE'!Z499,"Le montant réparti en prime de partage de la valeur ne correspond pas au montant total de PPV indiqué dans l'onglet 'Investissement PEE'",IF(H496&lt;&gt;'Investissement PEE'!AA499,"Le montant réparti ne correspond pas au montant total d'abondement indiqué dans l'onglet 'PEE'","")))</f>
        <v/>
      </c>
      <c r="N496" s="90" t="str">
        <f>IF(AND(E496&lt;&gt;'Investissement PER'!Z499,Synthèse!I496&lt;&gt;'Investissement PER'!AA499),"Les montants répartis ne correspondent pas aux montants de prime de partage de la valeur et d'abondement dans l'onglet 'Investissement PER'",IF(E496&lt;&gt;'Investissement PER'!Z499,"Le montant réparti en prime de partage de la valeur ne correspond pas au montant total de PPV indiqué dans l'onglet 'Investissement PER'",IF(I496&lt;&gt;'Investissement PER'!AA499,"Le montant réparti ne correspond pas au montant total d'abondement indiqué dans l'onglet 'Investissement PER’","")))</f>
        <v/>
      </c>
    </row>
    <row r="497" spans="1:14" x14ac:dyDescent="0.25">
      <c r="A497" s="58">
        <f>'Investissement PEE'!D500</f>
        <v>0</v>
      </c>
      <c r="B497" s="28">
        <f>'Investissement PEE'!F500</f>
        <v>0</v>
      </c>
      <c r="C497" s="48">
        <f>'Investissement PEE'!H500</f>
        <v>0</v>
      </c>
      <c r="D497" s="56">
        <f>SUM('Investissement PEE'!AD500+'Investissement PEE'!AG500+'Investissement PEE'!AJ500+'Investissement PEE'!AM500+'Investissement PEE'!AP500+'Investissement PEE'!AS500+'Investissement PEE'!AV500+'Investissement PEE'!AY500+'Investissement PEE'!BB500+'Investissement PEE'!BE500+'Investissement PEE'!BH500+'Investissement PEE'!BK500)</f>
        <v>0</v>
      </c>
      <c r="E497" s="49">
        <f>SUM('Investissement PER'!AG500+'Investissement PER'!AJ500+'Investissement PER'!AM500+'Investissement PER'!AP501+'Investissement PER'!AS500+'Investissement PER'!AV500+'Investissement PER'!AY500+'Investissement PER'!BB500+'Investissement PER'!BE500+'Investissement PER'!BH500+'Investissement PER'!BK500+'Investissement PER'!BN500+'Investissement PER'!AD500)</f>
        <v>0</v>
      </c>
      <c r="F497" s="271">
        <f t="shared" si="24"/>
        <v>0</v>
      </c>
      <c r="H497" s="47">
        <f>'Investissement PEE'!AE500+'Investissement PEE'!AH500+'Investissement PEE'!AK500+'Investissement PEE'!AN500+'Investissement PEE'!AQ500+'Investissement PEE'!AT500+'Investissement PEE'!AW500+'Investissement PEE'!AZ500+'Investissement PEE'!BC500+'Investissement PEE'!BF500+'Investissement PEE'!BI500+'Investissement PEE'!BL500</f>
        <v>0</v>
      </c>
      <c r="I497" s="50">
        <f>'Investissement PER'!BC500+'Investissement PER'!AZ500+'Investissement PER'!AW500+'Investissement PER'!AT500+'Investissement PER'!AQ501+'Investissement PER'!AN500+'Investissement PER'!AK500+'Investissement PER'!AH500+'Investissement PER'!BF500+'Investissement PER'!BI500+'Investissement PER'!BL500+'Investissement PER'!BO500+'Investissement PER'!AE500</f>
        <v>0</v>
      </c>
      <c r="J497" s="269">
        <f t="shared" si="25"/>
        <v>0</v>
      </c>
      <c r="L497" s="267">
        <f t="shared" si="26"/>
        <v>0</v>
      </c>
      <c r="M497" s="57" t="str">
        <f>IF(AND(D497&lt;&gt;'Investissement PEE'!Z500,Synthèse!H497&lt;&gt;'Investissement PEE'!AA500),"Les montants répartis ne correspondent pas aux montants de prime de partage de la valeur et d'abondement dans l'onglet 'Investissement PEE'",IF(D497&lt;&gt;'Investissement PEE'!Z500,"Le montant réparti en prime de partage de la valeur ne correspond pas au montant total de PPV indiqué dans l'onglet 'Investissement PEE'",IF(H497&lt;&gt;'Investissement PEE'!AA500,"Le montant réparti ne correspond pas au montant total d'abondement indiqué dans l'onglet 'PEE'","")))</f>
        <v/>
      </c>
      <c r="N497" s="90" t="str">
        <f>IF(AND(E497&lt;&gt;'Investissement PER'!Z500,Synthèse!I497&lt;&gt;'Investissement PER'!AA500),"Les montants répartis ne correspondent pas aux montants de prime de partage de la valeur et d'abondement dans l'onglet 'Investissement PER'",IF(E497&lt;&gt;'Investissement PER'!Z500,"Le montant réparti en prime de partage de la valeur ne correspond pas au montant total de PPV indiqué dans l'onglet 'Investissement PER'",IF(I497&lt;&gt;'Investissement PER'!AA500,"Le montant réparti ne correspond pas au montant total d'abondement indiqué dans l'onglet 'Investissement PER’","")))</f>
        <v/>
      </c>
    </row>
    <row r="498" spans="1:14" x14ac:dyDescent="0.25">
      <c r="A498" s="58">
        <f>'Investissement PEE'!D501</f>
        <v>0</v>
      </c>
      <c r="B498" s="28">
        <f>'Investissement PEE'!F501</f>
        <v>0</v>
      </c>
      <c r="C498" s="48">
        <f>'Investissement PEE'!H501</f>
        <v>0</v>
      </c>
      <c r="D498" s="56">
        <f>SUM('Investissement PEE'!AD501+'Investissement PEE'!AG501+'Investissement PEE'!AJ501+'Investissement PEE'!AM501+'Investissement PEE'!AP501+'Investissement PEE'!AS501+'Investissement PEE'!AV501+'Investissement PEE'!AY501+'Investissement PEE'!BB501+'Investissement PEE'!BE501+'Investissement PEE'!BH501+'Investissement PEE'!BK501)</f>
        <v>0</v>
      </c>
      <c r="E498" s="49">
        <f>SUM('Investissement PER'!AG501+'Investissement PER'!AJ501+'Investissement PER'!AM501+'Investissement PER'!AP502+'Investissement PER'!AS501+'Investissement PER'!AV501+'Investissement PER'!AY501+'Investissement PER'!BB501+'Investissement PER'!BE501+'Investissement PER'!BH501+'Investissement PER'!BK501+'Investissement PER'!BN501+'Investissement PER'!AD501)</f>
        <v>0</v>
      </c>
      <c r="F498" s="271">
        <f t="shared" si="24"/>
        <v>0</v>
      </c>
      <c r="H498" s="47">
        <f>'Investissement PEE'!AE501+'Investissement PEE'!AH501+'Investissement PEE'!AK501+'Investissement PEE'!AN501+'Investissement PEE'!AQ501+'Investissement PEE'!AT501+'Investissement PEE'!AW501+'Investissement PEE'!AZ501+'Investissement PEE'!BC501+'Investissement PEE'!BF501+'Investissement PEE'!BI501+'Investissement PEE'!BL501</f>
        <v>0</v>
      </c>
      <c r="I498" s="50">
        <f>'Investissement PER'!BC501+'Investissement PER'!AZ501+'Investissement PER'!AW501+'Investissement PER'!AT501+'Investissement PER'!AQ502+'Investissement PER'!AN501+'Investissement PER'!AK501+'Investissement PER'!AH501+'Investissement PER'!BF501+'Investissement PER'!BI501+'Investissement PER'!BL501+'Investissement PER'!BO501+'Investissement PER'!AE501</f>
        <v>0</v>
      </c>
      <c r="J498" s="269">
        <f t="shared" si="25"/>
        <v>0</v>
      </c>
      <c r="L498" s="267">
        <f t="shared" si="26"/>
        <v>0</v>
      </c>
      <c r="M498" s="57" t="str">
        <f>IF(AND(D498&lt;&gt;'Investissement PEE'!Z501,Synthèse!H498&lt;&gt;'Investissement PEE'!AA501),"Les montants répartis ne correspondent pas aux montants de prime de partage de la valeur et d'abondement dans l'onglet 'Investissement PEE'",IF(D498&lt;&gt;'Investissement PEE'!Z501,"Le montant réparti en prime de partage de la valeur ne correspond pas au montant total de PPV indiqué dans l'onglet 'Investissement PEE'",IF(H498&lt;&gt;'Investissement PEE'!AA501,"Le montant réparti ne correspond pas au montant total d'abondement indiqué dans l'onglet 'PEE'","")))</f>
        <v/>
      </c>
      <c r="N498" s="90" t="str">
        <f>IF(AND(E498&lt;&gt;'Investissement PER'!Z501,Synthèse!I498&lt;&gt;'Investissement PER'!AA501),"Les montants répartis ne correspondent pas aux montants de prime de partage de la valeur et d'abondement dans l'onglet 'Investissement PER'",IF(E498&lt;&gt;'Investissement PER'!Z501,"Le montant réparti en prime de partage de la valeur ne correspond pas au montant total de PPV indiqué dans l'onglet 'Investissement PER'",IF(I498&lt;&gt;'Investissement PER'!AA501,"Le montant réparti ne correspond pas au montant total d'abondement indiqué dans l'onglet 'Investissement PER’","")))</f>
        <v/>
      </c>
    </row>
    <row r="499" spans="1:14" x14ac:dyDescent="0.25">
      <c r="A499" s="58">
        <f>'Investissement PEE'!D502</f>
        <v>0</v>
      </c>
      <c r="B499" s="28">
        <f>'Investissement PEE'!F502</f>
        <v>0</v>
      </c>
      <c r="C499" s="48">
        <f>'Investissement PEE'!H502</f>
        <v>0</v>
      </c>
      <c r="D499" s="56">
        <f>SUM('Investissement PEE'!AD502+'Investissement PEE'!AG502+'Investissement PEE'!AJ502+'Investissement PEE'!AM502+'Investissement PEE'!AP502+'Investissement PEE'!AS502+'Investissement PEE'!AV502+'Investissement PEE'!AY502+'Investissement PEE'!BB502+'Investissement PEE'!BE502+'Investissement PEE'!BH502+'Investissement PEE'!BK502)</f>
        <v>0</v>
      </c>
      <c r="E499" s="49">
        <f>SUM('Investissement PER'!AG502+'Investissement PER'!AJ502+'Investissement PER'!AM502+'Investissement PER'!AP503+'Investissement PER'!AS502+'Investissement PER'!AV502+'Investissement PER'!AY502+'Investissement PER'!BB502+'Investissement PER'!BE502+'Investissement PER'!BH502+'Investissement PER'!BK502+'Investissement PER'!BN502+'Investissement PER'!AD502)</f>
        <v>0</v>
      </c>
      <c r="F499" s="271">
        <f t="shared" si="24"/>
        <v>0</v>
      </c>
      <c r="H499" s="47">
        <f>'Investissement PEE'!AE502+'Investissement PEE'!AH502+'Investissement PEE'!AK502+'Investissement PEE'!AN502+'Investissement PEE'!AQ502+'Investissement PEE'!AT502+'Investissement PEE'!AW502+'Investissement PEE'!AZ502+'Investissement PEE'!BC502+'Investissement PEE'!BF502+'Investissement PEE'!BI502+'Investissement PEE'!BL502</f>
        <v>0</v>
      </c>
      <c r="I499" s="50">
        <f>'Investissement PER'!BC502+'Investissement PER'!AZ502+'Investissement PER'!AW502+'Investissement PER'!AT502+'Investissement PER'!AQ503+'Investissement PER'!AN502+'Investissement PER'!AK502+'Investissement PER'!AH502+'Investissement PER'!BF502+'Investissement PER'!BI502+'Investissement PER'!BL502+'Investissement PER'!BO502+'Investissement PER'!AE502</f>
        <v>0</v>
      </c>
      <c r="J499" s="269">
        <f t="shared" si="25"/>
        <v>0</v>
      </c>
      <c r="L499" s="267">
        <f t="shared" si="26"/>
        <v>0</v>
      </c>
      <c r="M499" s="57" t="str">
        <f>IF(AND(D499&lt;&gt;'Investissement PEE'!Z502,Synthèse!H499&lt;&gt;'Investissement PEE'!AA502),"Les montants répartis ne correspondent pas aux montants de prime de partage de la valeur et d'abondement dans l'onglet 'Investissement PEE'",IF(D499&lt;&gt;'Investissement PEE'!Z502,"Le montant réparti en prime de partage de la valeur ne correspond pas au montant total de PPV indiqué dans l'onglet 'Investissement PEE'",IF(H499&lt;&gt;'Investissement PEE'!AA502,"Le montant réparti ne correspond pas au montant total d'abondement indiqué dans l'onglet 'PEE'","")))</f>
        <v/>
      </c>
      <c r="N499" s="90" t="str">
        <f>IF(AND(E499&lt;&gt;'Investissement PER'!Z502,Synthèse!I499&lt;&gt;'Investissement PER'!AA502),"Les montants répartis ne correspondent pas aux montants de prime de partage de la valeur et d'abondement dans l'onglet 'Investissement PER'",IF(E499&lt;&gt;'Investissement PER'!Z502,"Le montant réparti en prime de partage de la valeur ne correspond pas au montant total de PPV indiqué dans l'onglet 'Investissement PER'",IF(I499&lt;&gt;'Investissement PER'!AA502,"Le montant réparti ne correspond pas au montant total d'abondement indiqué dans l'onglet 'Investissement PER’","")))</f>
        <v/>
      </c>
    </row>
    <row r="500" spans="1:14" x14ac:dyDescent="0.25">
      <c r="A500" s="58">
        <f>'Investissement PEE'!D503</f>
        <v>0</v>
      </c>
      <c r="B500" s="28">
        <f>'Investissement PEE'!F503</f>
        <v>0</v>
      </c>
      <c r="C500" s="48">
        <f>'Investissement PEE'!H503</f>
        <v>0</v>
      </c>
      <c r="D500" s="56">
        <f>SUM('Investissement PEE'!AD503+'Investissement PEE'!AG503+'Investissement PEE'!AJ503+'Investissement PEE'!AM503+'Investissement PEE'!AP503+'Investissement PEE'!AS503+'Investissement PEE'!AV503+'Investissement PEE'!AY503+'Investissement PEE'!BB503+'Investissement PEE'!BE503+'Investissement PEE'!BH503+'Investissement PEE'!BK503)</f>
        <v>0</v>
      </c>
      <c r="E500" s="49">
        <f>SUM('Investissement PER'!AG503+'Investissement PER'!AJ503+'Investissement PER'!AM503+'Investissement PER'!AP504+'Investissement PER'!AS503+'Investissement PER'!AV503+'Investissement PER'!AY503+'Investissement PER'!BB503+'Investissement PER'!BE503+'Investissement PER'!BH503+'Investissement PER'!BK503+'Investissement PER'!BN503+'Investissement PER'!AD503)</f>
        <v>0</v>
      </c>
      <c r="F500" s="271">
        <f t="shared" si="24"/>
        <v>0</v>
      </c>
      <c r="H500" s="47">
        <f>'Investissement PEE'!AE503+'Investissement PEE'!AH503+'Investissement PEE'!AK503+'Investissement PEE'!AN503+'Investissement PEE'!AQ503+'Investissement PEE'!AT503+'Investissement PEE'!AW503+'Investissement PEE'!AZ503+'Investissement PEE'!BC503+'Investissement PEE'!BF503+'Investissement PEE'!BI503+'Investissement PEE'!BL503</f>
        <v>0</v>
      </c>
      <c r="I500" s="50">
        <f>'Investissement PER'!BC503+'Investissement PER'!AZ503+'Investissement PER'!AW503+'Investissement PER'!AT503+'Investissement PER'!AQ504+'Investissement PER'!AN503+'Investissement PER'!AK503+'Investissement PER'!AH503+'Investissement PER'!BF503+'Investissement PER'!BI503+'Investissement PER'!BL503+'Investissement PER'!BO503+'Investissement PER'!AE503</f>
        <v>0</v>
      </c>
      <c r="J500" s="269">
        <f t="shared" si="25"/>
        <v>0</v>
      </c>
      <c r="L500" s="267">
        <f t="shared" si="26"/>
        <v>0</v>
      </c>
      <c r="M500" s="57" t="str">
        <f>IF(AND(D500&lt;&gt;'Investissement PEE'!Z503,Synthèse!H500&lt;&gt;'Investissement PEE'!AA503),"Les montants répartis ne correspondent pas aux montants de prime de partage de la valeur et d'abondement dans l'onglet 'Investissement PEE'",IF(D500&lt;&gt;'Investissement PEE'!Z503,"Le montant réparti en prime de partage de la valeur ne correspond pas au montant total de PPV indiqué dans l'onglet 'Investissement PEE'",IF(H500&lt;&gt;'Investissement PEE'!AA503,"Le montant réparti ne correspond pas au montant total d'abondement indiqué dans l'onglet 'PEE'","")))</f>
        <v/>
      </c>
      <c r="N500" s="90" t="str">
        <f>IF(AND(E500&lt;&gt;'Investissement PER'!Z503,Synthèse!I500&lt;&gt;'Investissement PER'!AA503),"Les montants répartis ne correspondent pas aux montants de prime de partage de la valeur et d'abondement dans l'onglet 'Investissement PER'",IF(E500&lt;&gt;'Investissement PER'!Z503,"Le montant réparti en prime de partage de la valeur ne correspond pas au montant total de PPV indiqué dans l'onglet 'Investissement PER'",IF(I500&lt;&gt;'Investissement PER'!AA503,"Le montant réparti ne correspond pas au montant total d'abondement indiqué dans l'onglet 'Investissement PER’","")))</f>
        <v/>
      </c>
    </row>
    <row r="501" spans="1:14" x14ac:dyDescent="0.25">
      <c r="A501" s="58">
        <f>'Investissement PEE'!D504</f>
        <v>0</v>
      </c>
      <c r="B501" s="28">
        <f>'Investissement PEE'!F504</f>
        <v>0</v>
      </c>
      <c r="C501" s="48">
        <f>'Investissement PEE'!H504</f>
        <v>0</v>
      </c>
      <c r="D501" s="56">
        <f>SUM('Investissement PEE'!AD504+'Investissement PEE'!AG504+'Investissement PEE'!AJ504+'Investissement PEE'!AM504+'Investissement PEE'!AP504+'Investissement PEE'!AS504+'Investissement PEE'!AV504+'Investissement PEE'!AY504+'Investissement PEE'!BB504+'Investissement PEE'!BE504+'Investissement PEE'!BH504+'Investissement PEE'!BK504)</f>
        <v>0</v>
      </c>
      <c r="E501" s="49">
        <f>SUM('Investissement PER'!AG504+'Investissement PER'!AJ504+'Investissement PER'!AM504+'Investissement PER'!AP505+'Investissement PER'!AS504+'Investissement PER'!AV504+'Investissement PER'!AY504+'Investissement PER'!BB504+'Investissement PER'!BE504+'Investissement PER'!BH504+'Investissement PER'!BK504+'Investissement PER'!BN504+'Investissement PER'!AD504)</f>
        <v>0</v>
      </c>
      <c r="F501" s="271">
        <f t="shared" si="24"/>
        <v>0</v>
      </c>
      <c r="H501" s="47">
        <f>'Investissement PEE'!AE504+'Investissement PEE'!AH504+'Investissement PEE'!AK504+'Investissement PEE'!AN504+'Investissement PEE'!AQ504+'Investissement PEE'!AT504+'Investissement PEE'!AW504+'Investissement PEE'!AZ504+'Investissement PEE'!BC504+'Investissement PEE'!BF504+'Investissement PEE'!BI504+'Investissement PEE'!BL504</f>
        <v>0</v>
      </c>
      <c r="I501" s="50">
        <f>'Investissement PER'!BC504+'Investissement PER'!AZ504+'Investissement PER'!AW504+'Investissement PER'!AT504+'Investissement PER'!AQ505+'Investissement PER'!AN504+'Investissement PER'!AK504+'Investissement PER'!AH504+'Investissement PER'!BF504+'Investissement PER'!BI504+'Investissement PER'!BL504+'Investissement PER'!BO504+'Investissement PER'!AE504</f>
        <v>0</v>
      </c>
      <c r="J501" s="269">
        <f t="shared" si="25"/>
        <v>0</v>
      </c>
      <c r="L501" s="267">
        <f t="shared" si="26"/>
        <v>0</v>
      </c>
      <c r="M501" s="57" t="str">
        <f>IF(AND(D501&lt;&gt;'Investissement PEE'!Z504,Synthèse!H501&lt;&gt;'Investissement PEE'!AA504),"Les montants répartis ne correspondent pas aux montants de prime de partage de la valeur et d'abondement dans l'onglet 'Investissement PEE'",IF(D501&lt;&gt;'Investissement PEE'!Z504,"Le montant réparti en prime de partage de la valeur ne correspond pas au montant total de PPV indiqué dans l'onglet 'Investissement PEE'",IF(H501&lt;&gt;'Investissement PEE'!AA504,"Le montant réparti ne correspond pas au montant total d'abondement indiqué dans l'onglet 'PEE'","")))</f>
        <v/>
      </c>
      <c r="N501" s="90" t="str">
        <f>IF(AND(E501&lt;&gt;'Investissement PER'!Z504,Synthèse!I501&lt;&gt;'Investissement PER'!AA504),"Les montants répartis ne correspondent pas aux montants de prime de partage de la valeur et d'abondement dans l'onglet 'Investissement PER'",IF(E501&lt;&gt;'Investissement PER'!Z504,"Le montant réparti en prime de partage de la valeur ne correspond pas au montant total de PPV indiqué dans l'onglet 'Investissement PER'",IF(I501&lt;&gt;'Investissement PER'!AA504,"Le montant réparti ne correspond pas au montant total d'abondement indiqué dans l'onglet 'Investissement PER’","")))</f>
        <v/>
      </c>
    </row>
  </sheetData>
  <sheetProtection algorithmName="SHA-512" hashValue="L1o8f2p9PALDfsEkgZJZ/E556iKLr/CLSxqAg7YwuBWN45hpbrHWi3SJIfx+RGjmUB+ycBT/cZoADCbmSIR/TA==" saltValue="viPCxsWa49RacvyH7F9wOQ==" spinCount="100000" sheet="1" objects="1" scenarios="1"/>
  <mergeCells count="8">
    <mergeCell ref="J1:J2"/>
    <mergeCell ref="L1:L2"/>
    <mergeCell ref="A1:A2"/>
    <mergeCell ref="B1:B2"/>
    <mergeCell ref="C1:C2"/>
    <mergeCell ref="D1:E1"/>
    <mergeCell ref="H1:I1"/>
    <mergeCell ref="F1:F2"/>
  </mergeCells>
  <dataValidations count="3">
    <dataValidation type="textLength" operator="lessThan" allowBlank="1" showInputMessage="1" showErrorMessage="1" promptTitle="Nom" prompt="Inférieur à 32 caractères" sqref="B3:B501" xr:uid="{3588CD7E-8FA2-47AB-9BEC-76556A1ABE64}">
      <formula1>32</formula1>
    </dataValidation>
    <dataValidation type="textLength" operator="lessThan" allowBlank="1" showInputMessage="1" showErrorMessage="1" promptTitle="Prénom" prompt="Inférieur à 32 caractères" sqref="C3:C501" xr:uid="{102630E3-63F5-486F-826E-047EE23D7F11}">
      <formula1>32</formula1>
    </dataValidation>
    <dataValidation allowBlank="1" showInputMessage="1" showErrorMessage="1" promptTitle="Montant de la PPV" prompt="Montant de la Prime de partage de la valeur" sqref="D3:F501 H3:I501" xr:uid="{5FF8A9EE-218A-429F-8C40-5511E53C43D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CA1C650-8A0F-4F1A-8520-E5D1EAEB73F5}">
            <xm:f>'À renseigner'!$I$29="non"</xm:f>
            <x14:dxf>
              <font>
                <color auto="1"/>
              </font>
              <fill>
                <patternFill>
                  <bgColor theme="1" tint="0.34998626667073579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BD1E-1804-47C6-A5FC-553A3C9F94C1}">
  <sheetPr codeName="Feuil6"/>
  <dimension ref="A1:B249"/>
  <sheetViews>
    <sheetView workbookViewId="0">
      <selection activeCell="G14" sqref="G14"/>
    </sheetView>
  </sheetViews>
  <sheetFormatPr baseColWidth="10" defaultRowHeight="15" x14ac:dyDescent="0.25"/>
  <cols>
    <col min="1" max="1" width="48.140625" style="274" bestFit="1" customWidth="1"/>
    <col min="2" max="2" width="12.140625" style="274" bestFit="1" customWidth="1"/>
    <col min="3" max="256" width="11.42578125" style="274"/>
    <col min="257" max="257" width="48.140625" style="274" bestFit="1" customWidth="1"/>
    <col min="258" max="258" width="12.140625" style="274" bestFit="1" customWidth="1"/>
    <col min="259" max="512" width="11.42578125" style="274"/>
    <col min="513" max="513" width="48.140625" style="274" bestFit="1" customWidth="1"/>
    <col min="514" max="514" width="12.140625" style="274" bestFit="1" customWidth="1"/>
    <col min="515" max="768" width="11.42578125" style="274"/>
    <col min="769" max="769" width="48.140625" style="274" bestFit="1" customWidth="1"/>
    <col min="770" max="770" width="12.140625" style="274" bestFit="1" customWidth="1"/>
    <col min="771" max="1024" width="11.42578125" style="274"/>
    <col min="1025" max="1025" width="48.140625" style="274" bestFit="1" customWidth="1"/>
    <col min="1026" max="1026" width="12.140625" style="274" bestFit="1" customWidth="1"/>
    <col min="1027" max="1280" width="11.42578125" style="274"/>
    <col min="1281" max="1281" width="48.140625" style="274" bestFit="1" customWidth="1"/>
    <col min="1282" max="1282" width="12.140625" style="274" bestFit="1" customWidth="1"/>
    <col min="1283" max="1536" width="11.42578125" style="274"/>
    <col min="1537" max="1537" width="48.140625" style="274" bestFit="1" customWidth="1"/>
    <col min="1538" max="1538" width="12.140625" style="274" bestFit="1" customWidth="1"/>
    <col min="1539" max="1792" width="11.42578125" style="274"/>
    <col min="1793" max="1793" width="48.140625" style="274" bestFit="1" customWidth="1"/>
    <col min="1794" max="1794" width="12.140625" style="274" bestFit="1" customWidth="1"/>
    <col min="1795" max="2048" width="11.42578125" style="274"/>
    <col min="2049" max="2049" width="48.140625" style="274" bestFit="1" customWidth="1"/>
    <col min="2050" max="2050" width="12.140625" style="274" bestFit="1" customWidth="1"/>
    <col min="2051" max="2304" width="11.42578125" style="274"/>
    <col min="2305" max="2305" width="48.140625" style="274" bestFit="1" customWidth="1"/>
    <col min="2306" max="2306" width="12.140625" style="274" bestFit="1" customWidth="1"/>
    <col min="2307" max="2560" width="11.42578125" style="274"/>
    <col min="2561" max="2561" width="48.140625" style="274" bestFit="1" customWidth="1"/>
    <col min="2562" max="2562" width="12.140625" style="274" bestFit="1" customWidth="1"/>
    <col min="2563" max="2816" width="11.42578125" style="274"/>
    <col min="2817" max="2817" width="48.140625" style="274" bestFit="1" customWidth="1"/>
    <col min="2818" max="2818" width="12.140625" style="274" bestFit="1" customWidth="1"/>
    <col min="2819" max="3072" width="11.42578125" style="274"/>
    <col min="3073" max="3073" width="48.140625" style="274" bestFit="1" customWidth="1"/>
    <col min="3074" max="3074" width="12.140625" style="274" bestFit="1" customWidth="1"/>
    <col min="3075" max="3328" width="11.42578125" style="274"/>
    <col min="3329" max="3329" width="48.140625" style="274" bestFit="1" customWidth="1"/>
    <col min="3330" max="3330" width="12.140625" style="274" bestFit="1" customWidth="1"/>
    <col min="3331" max="3584" width="11.42578125" style="274"/>
    <col min="3585" max="3585" width="48.140625" style="274" bestFit="1" customWidth="1"/>
    <col min="3586" max="3586" width="12.140625" style="274" bestFit="1" customWidth="1"/>
    <col min="3587" max="3840" width="11.42578125" style="274"/>
    <col min="3841" max="3841" width="48.140625" style="274" bestFit="1" customWidth="1"/>
    <col min="3842" max="3842" width="12.140625" style="274" bestFit="1" customWidth="1"/>
    <col min="3843" max="4096" width="11.42578125" style="274"/>
    <col min="4097" max="4097" width="48.140625" style="274" bestFit="1" customWidth="1"/>
    <col min="4098" max="4098" width="12.140625" style="274" bestFit="1" customWidth="1"/>
    <col min="4099" max="4352" width="11.42578125" style="274"/>
    <col min="4353" max="4353" width="48.140625" style="274" bestFit="1" customWidth="1"/>
    <col min="4354" max="4354" width="12.140625" style="274" bestFit="1" customWidth="1"/>
    <col min="4355" max="4608" width="11.42578125" style="274"/>
    <col min="4609" max="4609" width="48.140625" style="274" bestFit="1" customWidth="1"/>
    <col min="4610" max="4610" width="12.140625" style="274" bestFit="1" customWidth="1"/>
    <col min="4611" max="4864" width="11.42578125" style="274"/>
    <col min="4865" max="4865" width="48.140625" style="274" bestFit="1" customWidth="1"/>
    <col min="4866" max="4866" width="12.140625" style="274" bestFit="1" customWidth="1"/>
    <col min="4867" max="5120" width="11.42578125" style="274"/>
    <col min="5121" max="5121" width="48.140625" style="274" bestFit="1" customWidth="1"/>
    <col min="5122" max="5122" width="12.140625" style="274" bestFit="1" customWidth="1"/>
    <col min="5123" max="5376" width="11.42578125" style="274"/>
    <col min="5377" max="5377" width="48.140625" style="274" bestFit="1" customWidth="1"/>
    <col min="5378" max="5378" width="12.140625" style="274" bestFit="1" customWidth="1"/>
    <col min="5379" max="5632" width="11.42578125" style="274"/>
    <col min="5633" max="5633" width="48.140625" style="274" bestFit="1" customWidth="1"/>
    <col min="5634" max="5634" width="12.140625" style="274" bestFit="1" customWidth="1"/>
    <col min="5635" max="5888" width="11.42578125" style="274"/>
    <col min="5889" max="5889" width="48.140625" style="274" bestFit="1" customWidth="1"/>
    <col min="5890" max="5890" width="12.140625" style="274" bestFit="1" customWidth="1"/>
    <col min="5891" max="6144" width="11.42578125" style="274"/>
    <col min="6145" max="6145" width="48.140625" style="274" bestFit="1" customWidth="1"/>
    <col min="6146" max="6146" width="12.140625" style="274" bestFit="1" customWidth="1"/>
    <col min="6147" max="6400" width="11.42578125" style="274"/>
    <col min="6401" max="6401" width="48.140625" style="274" bestFit="1" customWidth="1"/>
    <col min="6402" max="6402" width="12.140625" style="274" bestFit="1" customWidth="1"/>
    <col min="6403" max="6656" width="11.42578125" style="274"/>
    <col min="6657" max="6657" width="48.140625" style="274" bestFit="1" customWidth="1"/>
    <col min="6658" max="6658" width="12.140625" style="274" bestFit="1" customWidth="1"/>
    <col min="6659" max="6912" width="11.42578125" style="274"/>
    <col min="6913" max="6913" width="48.140625" style="274" bestFit="1" customWidth="1"/>
    <col min="6914" max="6914" width="12.140625" style="274" bestFit="1" customWidth="1"/>
    <col min="6915" max="7168" width="11.42578125" style="274"/>
    <col min="7169" max="7169" width="48.140625" style="274" bestFit="1" customWidth="1"/>
    <col min="7170" max="7170" width="12.140625" style="274" bestFit="1" customWidth="1"/>
    <col min="7171" max="7424" width="11.42578125" style="274"/>
    <col min="7425" max="7425" width="48.140625" style="274" bestFit="1" customWidth="1"/>
    <col min="7426" max="7426" width="12.140625" style="274" bestFit="1" customWidth="1"/>
    <col min="7427" max="7680" width="11.42578125" style="274"/>
    <col min="7681" max="7681" width="48.140625" style="274" bestFit="1" customWidth="1"/>
    <col min="7682" max="7682" width="12.140625" style="274" bestFit="1" customWidth="1"/>
    <col min="7683" max="7936" width="11.42578125" style="274"/>
    <col min="7937" max="7937" width="48.140625" style="274" bestFit="1" customWidth="1"/>
    <col min="7938" max="7938" width="12.140625" style="274" bestFit="1" customWidth="1"/>
    <col min="7939" max="8192" width="11.42578125" style="274"/>
    <col min="8193" max="8193" width="48.140625" style="274" bestFit="1" customWidth="1"/>
    <col min="8194" max="8194" width="12.140625" style="274" bestFit="1" customWidth="1"/>
    <col min="8195" max="8448" width="11.42578125" style="274"/>
    <col min="8449" max="8449" width="48.140625" style="274" bestFit="1" customWidth="1"/>
    <col min="8450" max="8450" width="12.140625" style="274" bestFit="1" customWidth="1"/>
    <col min="8451" max="8704" width="11.42578125" style="274"/>
    <col min="8705" max="8705" width="48.140625" style="274" bestFit="1" customWidth="1"/>
    <col min="8706" max="8706" width="12.140625" style="274" bestFit="1" customWidth="1"/>
    <col min="8707" max="8960" width="11.42578125" style="274"/>
    <col min="8961" max="8961" width="48.140625" style="274" bestFit="1" customWidth="1"/>
    <col min="8962" max="8962" width="12.140625" style="274" bestFit="1" customWidth="1"/>
    <col min="8963" max="9216" width="11.42578125" style="274"/>
    <col min="9217" max="9217" width="48.140625" style="274" bestFit="1" customWidth="1"/>
    <col min="9218" max="9218" width="12.140625" style="274" bestFit="1" customWidth="1"/>
    <col min="9219" max="9472" width="11.42578125" style="274"/>
    <col min="9473" max="9473" width="48.140625" style="274" bestFit="1" customWidth="1"/>
    <col min="9474" max="9474" width="12.140625" style="274" bestFit="1" customWidth="1"/>
    <col min="9475" max="9728" width="11.42578125" style="274"/>
    <col min="9729" max="9729" width="48.140625" style="274" bestFit="1" customWidth="1"/>
    <col min="9730" max="9730" width="12.140625" style="274" bestFit="1" customWidth="1"/>
    <col min="9731" max="9984" width="11.42578125" style="274"/>
    <col min="9985" max="9985" width="48.140625" style="274" bestFit="1" customWidth="1"/>
    <col min="9986" max="9986" width="12.140625" style="274" bestFit="1" customWidth="1"/>
    <col min="9987" max="10240" width="11.42578125" style="274"/>
    <col min="10241" max="10241" width="48.140625" style="274" bestFit="1" customWidth="1"/>
    <col min="10242" max="10242" width="12.140625" style="274" bestFit="1" customWidth="1"/>
    <col min="10243" max="10496" width="11.42578125" style="274"/>
    <col min="10497" max="10497" width="48.140625" style="274" bestFit="1" customWidth="1"/>
    <col min="10498" max="10498" width="12.140625" style="274" bestFit="1" customWidth="1"/>
    <col min="10499" max="10752" width="11.42578125" style="274"/>
    <col min="10753" max="10753" width="48.140625" style="274" bestFit="1" customWidth="1"/>
    <col min="10754" max="10754" width="12.140625" style="274" bestFit="1" customWidth="1"/>
    <col min="10755" max="11008" width="11.42578125" style="274"/>
    <col min="11009" max="11009" width="48.140625" style="274" bestFit="1" customWidth="1"/>
    <col min="11010" max="11010" width="12.140625" style="274" bestFit="1" customWidth="1"/>
    <col min="11011" max="11264" width="11.42578125" style="274"/>
    <col min="11265" max="11265" width="48.140625" style="274" bestFit="1" customWidth="1"/>
    <col min="11266" max="11266" width="12.140625" style="274" bestFit="1" customWidth="1"/>
    <col min="11267" max="11520" width="11.42578125" style="274"/>
    <col min="11521" max="11521" width="48.140625" style="274" bestFit="1" customWidth="1"/>
    <col min="11522" max="11522" width="12.140625" style="274" bestFit="1" customWidth="1"/>
    <col min="11523" max="11776" width="11.42578125" style="274"/>
    <col min="11777" max="11777" width="48.140625" style="274" bestFit="1" customWidth="1"/>
    <col min="11778" max="11778" width="12.140625" style="274" bestFit="1" customWidth="1"/>
    <col min="11779" max="12032" width="11.42578125" style="274"/>
    <col min="12033" max="12033" width="48.140625" style="274" bestFit="1" customWidth="1"/>
    <col min="12034" max="12034" width="12.140625" style="274" bestFit="1" customWidth="1"/>
    <col min="12035" max="12288" width="11.42578125" style="274"/>
    <col min="12289" max="12289" width="48.140625" style="274" bestFit="1" customWidth="1"/>
    <col min="12290" max="12290" width="12.140625" style="274" bestFit="1" customWidth="1"/>
    <col min="12291" max="12544" width="11.42578125" style="274"/>
    <col min="12545" max="12545" width="48.140625" style="274" bestFit="1" customWidth="1"/>
    <col min="12546" max="12546" width="12.140625" style="274" bestFit="1" customWidth="1"/>
    <col min="12547" max="12800" width="11.42578125" style="274"/>
    <col min="12801" max="12801" width="48.140625" style="274" bestFit="1" customWidth="1"/>
    <col min="12802" max="12802" width="12.140625" style="274" bestFit="1" customWidth="1"/>
    <col min="12803" max="13056" width="11.42578125" style="274"/>
    <col min="13057" max="13057" width="48.140625" style="274" bestFit="1" customWidth="1"/>
    <col min="13058" max="13058" width="12.140625" style="274" bestFit="1" customWidth="1"/>
    <col min="13059" max="13312" width="11.42578125" style="274"/>
    <col min="13313" max="13313" width="48.140625" style="274" bestFit="1" customWidth="1"/>
    <col min="13314" max="13314" width="12.140625" style="274" bestFit="1" customWidth="1"/>
    <col min="13315" max="13568" width="11.42578125" style="274"/>
    <col min="13569" max="13569" width="48.140625" style="274" bestFit="1" customWidth="1"/>
    <col min="13570" max="13570" width="12.140625" style="274" bestFit="1" customWidth="1"/>
    <col min="13571" max="13824" width="11.42578125" style="274"/>
    <col min="13825" max="13825" width="48.140625" style="274" bestFit="1" customWidth="1"/>
    <col min="13826" max="13826" width="12.140625" style="274" bestFit="1" customWidth="1"/>
    <col min="13827" max="14080" width="11.42578125" style="274"/>
    <col min="14081" max="14081" width="48.140625" style="274" bestFit="1" customWidth="1"/>
    <col min="14082" max="14082" width="12.140625" style="274" bestFit="1" customWidth="1"/>
    <col min="14083" max="14336" width="11.42578125" style="274"/>
    <col min="14337" max="14337" width="48.140625" style="274" bestFit="1" customWidth="1"/>
    <col min="14338" max="14338" width="12.140625" style="274" bestFit="1" customWidth="1"/>
    <col min="14339" max="14592" width="11.42578125" style="274"/>
    <col min="14593" max="14593" width="48.140625" style="274" bestFit="1" customWidth="1"/>
    <col min="14594" max="14594" width="12.140625" style="274" bestFit="1" customWidth="1"/>
    <col min="14595" max="14848" width="11.42578125" style="274"/>
    <col min="14849" max="14849" width="48.140625" style="274" bestFit="1" customWidth="1"/>
    <col min="14850" max="14850" width="12.140625" style="274" bestFit="1" customWidth="1"/>
    <col min="14851" max="15104" width="11.42578125" style="274"/>
    <col min="15105" max="15105" width="48.140625" style="274" bestFit="1" customWidth="1"/>
    <col min="15106" max="15106" width="12.140625" style="274" bestFit="1" customWidth="1"/>
    <col min="15107" max="15360" width="11.42578125" style="274"/>
    <col min="15361" max="15361" width="48.140625" style="274" bestFit="1" customWidth="1"/>
    <col min="15362" max="15362" width="12.140625" style="274" bestFit="1" customWidth="1"/>
    <col min="15363" max="15616" width="11.42578125" style="274"/>
    <col min="15617" max="15617" width="48.140625" style="274" bestFit="1" customWidth="1"/>
    <col min="15618" max="15618" width="12.140625" style="274" bestFit="1" customWidth="1"/>
    <col min="15619" max="15872" width="11.42578125" style="274"/>
    <col min="15873" max="15873" width="48.140625" style="274" bestFit="1" customWidth="1"/>
    <col min="15874" max="15874" width="12.140625" style="274" bestFit="1" customWidth="1"/>
    <col min="15875" max="16128" width="11.42578125" style="274"/>
    <col min="16129" max="16129" width="48.140625" style="274" bestFit="1" customWidth="1"/>
    <col min="16130" max="16130" width="12.140625" style="274" bestFit="1" customWidth="1"/>
    <col min="16131" max="16384" width="11.42578125" style="274"/>
  </cols>
  <sheetData>
    <row r="1" spans="1:2" s="273" customFormat="1" x14ac:dyDescent="0.25">
      <c r="A1" s="272" t="s">
        <v>55</v>
      </c>
      <c r="B1" s="272" t="s">
        <v>16</v>
      </c>
    </row>
    <row r="2" spans="1:2" x14ac:dyDescent="0.25">
      <c r="A2" s="25" t="s">
        <v>56</v>
      </c>
      <c r="B2" s="25" t="s">
        <v>57</v>
      </c>
    </row>
    <row r="3" spans="1:2" x14ac:dyDescent="0.25">
      <c r="A3" s="25" t="s">
        <v>58</v>
      </c>
      <c r="B3" s="25" t="s">
        <v>59</v>
      </c>
    </row>
    <row r="4" spans="1:2" x14ac:dyDescent="0.25">
      <c r="A4" s="25" t="s">
        <v>60</v>
      </c>
      <c r="B4" s="25" t="s">
        <v>61</v>
      </c>
    </row>
    <row r="5" spans="1:2" x14ac:dyDescent="0.25">
      <c r="A5" s="25" t="s">
        <v>62</v>
      </c>
      <c r="B5" s="25" t="s">
        <v>63</v>
      </c>
    </row>
    <row r="6" spans="1:2" x14ac:dyDescent="0.25">
      <c r="A6" s="25" t="s">
        <v>64</v>
      </c>
      <c r="B6" s="25" t="s">
        <v>65</v>
      </c>
    </row>
    <row r="7" spans="1:2" x14ac:dyDescent="0.25">
      <c r="A7" s="25" t="s">
        <v>66</v>
      </c>
      <c r="B7" s="25" t="s">
        <v>67</v>
      </c>
    </row>
    <row r="8" spans="1:2" x14ac:dyDescent="0.25">
      <c r="A8" s="25" t="s">
        <v>68</v>
      </c>
      <c r="B8" s="25" t="s">
        <v>69</v>
      </c>
    </row>
    <row r="9" spans="1:2" x14ac:dyDescent="0.25">
      <c r="A9" s="25" t="s">
        <v>70</v>
      </c>
      <c r="B9" s="25" t="s">
        <v>71</v>
      </c>
    </row>
    <row r="10" spans="1:2" x14ac:dyDescent="0.25">
      <c r="A10" s="25" t="s">
        <v>72</v>
      </c>
      <c r="B10" s="25" t="s">
        <v>73</v>
      </c>
    </row>
    <row r="11" spans="1:2" x14ac:dyDescent="0.25">
      <c r="A11" s="25" t="s">
        <v>74</v>
      </c>
      <c r="B11" s="25" t="s">
        <v>75</v>
      </c>
    </row>
    <row r="12" spans="1:2" x14ac:dyDescent="0.25">
      <c r="A12" s="25" t="s">
        <v>76</v>
      </c>
      <c r="B12" s="25" t="s">
        <v>77</v>
      </c>
    </row>
    <row r="13" spans="1:2" x14ac:dyDescent="0.25">
      <c r="A13" s="25" t="s">
        <v>78</v>
      </c>
      <c r="B13" s="25" t="s">
        <v>79</v>
      </c>
    </row>
    <row r="14" spans="1:2" x14ac:dyDescent="0.25">
      <c r="A14" s="25" t="s">
        <v>80</v>
      </c>
      <c r="B14" s="25" t="s">
        <v>81</v>
      </c>
    </row>
    <row r="15" spans="1:2" x14ac:dyDescent="0.25">
      <c r="A15" s="25" t="s">
        <v>82</v>
      </c>
      <c r="B15" s="25" t="s">
        <v>83</v>
      </c>
    </row>
    <row r="16" spans="1:2" x14ac:dyDescent="0.25">
      <c r="A16" s="25" t="s">
        <v>84</v>
      </c>
      <c r="B16" s="25" t="s">
        <v>85</v>
      </c>
    </row>
    <row r="17" spans="1:2" x14ac:dyDescent="0.25">
      <c r="A17" s="25" t="s">
        <v>86</v>
      </c>
      <c r="B17" s="25" t="s">
        <v>87</v>
      </c>
    </row>
    <row r="18" spans="1:2" x14ac:dyDescent="0.25">
      <c r="A18" s="25" t="s">
        <v>88</v>
      </c>
      <c r="B18" s="25" t="s">
        <v>89</v>
      </c>
    </row>
    <row r="19" spans="1:2" x14ac:dyDescent="0.25">
      <c r="A19" s="25" t="s">
        <v>90</v>
      </c>
      <c r="B19" s="25" t="s">
        <v>91</v>
      </c>
    </row>
    <row r="20" spans="1:2" x14ac:dyDescent="0.25">
      <c r="A20" s="25" t="s">
        <v>92</v>
      </c>
      <c r="B20" s="25" t="s">
        <v>93</v>
      </c>
    </row>
    <row r="21" spans="1:2" x14ac:dyDescent="0.25">
      <c r="A21" s="25" t="s">
        <v>94</v>
      </c>
      <c r="B21" s="25" t="s">
        <v>95</v>
      </c>
    </row>
    <row r="22" spans="1:2" x14ac:dyDescent="0.25">
      <c r="A22" s="25" t="s">
        <v>96</v>
      </c>
      <c r="B22" s="25" t="s">
        <v>97</v>
      </c>
    </row>
    <row r="23" spans="1:2" x14ac:dyDescent="0.25">
      <c r="A23" s="25" t="s">
        <v>98</v>
      </c>
      <c r="B23" s="25" t="s">
        <v>99</v>
      </c>
    </row>
    <row r="24" spans="1:2" x14ac:dyDescent="0.25">
      <c r="A24" s="25" t="s">
        <v>100</v>
      </c>
      <c r="B24" s="25" t="s">
        <v>101</v>
      </c>
    </row>
    <row r="25" spans="1:2" x14ac:dyDescent="0.25">
      <c r="A25" s="25" t="s">
        <v>102</v>
      </c>
      <c r="B25" s="25" t="s">
        <v>103</v>
      </c>
    </row>
    <row r="26" spans="1:2" x14ac:dyDescent="0.25">
      <c r="A26" s="25" t="s">
        <v>104</v>
      </c>
      <c r="B26" s="25" t="s">
        <v>105</v>
      </c>
    </row>
    <row r="27" spans="1:2" x14ac:dyDescent="0.25">
      <c r="A27" s="25" t="s">
        <v>106</v>
      </c>
      <c r="B27" s="25" t="s">
        <v>107</v>
      </c>
    </row>
    <row r="28" spans="1:2" x14ac:dyDescent="0.25">
      <c r="A28" s="25" t="s">
        <v>108</v>
      </c>
      <c r="B28" s="25" t="s">
        <v>109</v>
      </c>
    </row>
    <row r="29" spans="1:2" x14ac:dyDescent="0.25">
      <c r="A29" s="25" t="s">
        <v>110</v>
      </c>
      <c r="B29" s="25" t="s">
        <v>111</v>
      </c>
    </row>
    <row r="30" spans="1:2" x14ac:dyDescent="0.25">
      <c r="A30" s="25" t="s">
        <v>112</v>
      </c>
      <c r="B30" s="25" t="s">
        <v>113</v>
      </c>
    </row>
    <row r="31" spans="1:2" x14ac:dyDescent="0.25">
      <c r="A31" s="25" t="s">
        <v>114</v>
      </c>
      <c r="B31" s="25" t="s">
        <v>115</v>
      </c>
    </row>
    <row r="32" spans="1:2" x14ac:dyDescent="0.25">
      <c r="A32" s="25" t="s">
        <v>116</v>
      </c>
      <c r="B32" s="25" t="s">
        <v>117</v>
      </c>
    </row>
    <row r="33" spans="1:2" x14ac:dyDescent="0.25">
      <c r="A33" s="25" t="s">
        <v>118</v>
      </c>
      <c r="B33" s="25" t="s">
        <v>119</v>
      </c>
    </row>
    <row r="34" spans="1:2" x14ac:dyDescent="0.25">
      <c r="A34" s="25" t="s">
        <v>120</v>
      </c>
      <c r="B34" s="25" t="s">
        <v>121</v>
      </c>
    </row>
    <row r="35" spans="1:2" x14ac:dyDescent="0.25">
      <c r="A35" s="25" t="s">
        <v>122</v>
      </c>
      <c r="B35" s="25" t="s">
        <v>123</v>
      </c>
    </row>
    <row r="36" spans="1:2" x14ac:dyDescent="0.25">
      <c r="A36" s="25" t="s">
        <v>124</v>
      </c>
      <c r="B36" s="25" t="s">
        <v>125</v>
      </c>
    </row>
    <row r="37" spans="1:2" x14ac:dyDescent="0.25">
      <c r="A37" s="25" t="s">
        <v>126</v>
      </c>
      <c r="B37" s="25" t="s">
        <v>127</v>
      </c>
    </row>
    <row r="38" spans="1:2" x14ac:dyDescent="0.25">
      <c r="A38" s="25" t="s">
        <v>128</v>
      </c>
      <c r="B38" s="25" t="s">
        <v>129</v>
      </c>
    </row>
    <row r="39" spans="1:2" x14ac:dyDescent="0.25">
      <c r="A39" s="25" t="s">
        <v>130</v>
      </c>
      <c r="B39" s="25" t="s">
        <v>131</v>
      </c>
    </row>
    <row r="40" spans="1:2" x14ac:dyDescent="0.25">
      <c r="A40" s="25" t="s">
        <v>132</v>
      </c>
      <c r="B40" s="25" t="s">
        <v>133</v>
      </c>
    </row>
    <row r="41" spans="1:2" x14ac:dyDescent="0.25">
      <c r="A41" s="25" t="s">
        <v>134</v>
      </c>
      <c r="B41" s="25" t="s">
        <v>135</v>
      </c>
    </row>
    <row r="42" spans="1:2" x14ac:dyDescent="0.25">
      <c r="A42" s="25" t="s">
        <v>136</v>
      </c>
      <c r="B42" s="25" t="s">
        <v>137</v>
      </c>
    </row>
    <row r="43" spans="1:2" x14ac:dyDescent="0.25">
      <c r="A43" s="25" t="s">
        <v>138</v>
      </c>
      <c r="B43" s="25" t="s">
        <v>139</v>
      </c>
    </row>
    <row r="44" spans="1:2" x14ac:dyDescent="0.25">
      <c r="A44" s="25" t="s">
        <v>140</v>
      </c>
      <c r="B44" s="25" t="s">
        <v>141</v>
      </c>
    </row>
    <row r="45" spans="1:2" x14ac:dyDescent="0.25">
      <c r="A45" s="25" t="s">
        <v>142</v>
      </c>
      <c r="B45" s="25" t="s">
        <v>143</v>
      </c>
    </row>
    <row r="46" spans="1:2" x14ac:dyDescent="0.25">
      <c r="A46" s="25" t="s">
        <v>144</v>
      </c>
      <c r="B46" s="25" t="s">
        <v>145</v>
      </c>
    </row>
    <row r="47" spans="1:2" x14ac:dyDescent="0.25">
      <c r="A47" s="25" t="s">
        <v>146</v>
      </c>
      <c r="B47" s="25" t="s">
        <v>147</v>
      </c>
    </row>
    <row r="48" spans="1:2" x14ac:dyDescent="0.25">
      <c r="A48" s="25" t="s">
        <v>148</v>
      </c>
      <c r="B48" s="25" t="s">
        <v>149</v>
      </c>
    </row>
    <row r="49" spans="1:2" x14ac:dyDescent="0.25">
      <c r="A49" s="25" t="s">
        <v>150</v>
      </c>
      <c r="B49" s="25" t="s">
        <v>151</v>
      </c>
    </row>
    <row r="50" spans="1:2" x14ac:dyDescent="0.25">
      <c r="A50" s="25" t="s">
        <v>152</v>
      </c>
      <c r="B50" s="25" t="s">
        <v>153</v>
      </c>
    </row>
    <row r="51" spans="1:2" x14ac:dyDescent="0.25">
      <c r="A51" s="25" t="s">
        <v>154</v>
      </c>
      <c r="B51" s="25" t="s">
        <v>155</v>
      </c>
    </row>
    <row r="52" spans="1:2" x14ac:dyDescent="0.25">
      <c r="A52" s="25" t="s">
        <v>156</v>
      </c>
      <c r="B52" s="25" t="s">
        <v>157</v>
      </c>
    </row>
    <row r="53" spans="1:2" x14ac:dyDescent="0.25">
      <c r="A53" s="25" t="s">
        <v>158</v>
      </c>
      <c r="B53" s="25" t="s">
        <v>159</v>
      </c>
    </row>
    <row r="54" spans="1:2" x14ac:dyDescent="0.25">
      <c r="A54" s="25" t="s">
        <v>160</v>
      </c>
      <c r="B54" s="25" t="s">
        <v>161</v>
      </c>
    </row>
    <row r="55" spans="1:2" x14ac:dyDescent="0.25">
      <c r="A55" s="25" t="s">
        <v>162</v>
      </c>
      <c r="B55" s="25" t="s">
        <v>163</v>
      </c>
    </row>
    <row r="56" spans="1:2" x14ac:dyDescent="0.25">
      <c r="A56" s="25" t="s">
        <v>164</v>
      </c>
      <c r="B56" s="25" t="s">
        <v>165</v>
      </c>
    </row>
    <row r="57" spans="1:2" x14ac:dyDescent="0.25">
      <c r="A57" s="25" t="s">
        <v>166</v>
      </c>
      <c r="B57" s="25" t="s">
        <v>167</v>
      </c>
    </row>
    <row r="58" spans="1:2" x14ac:dyDescent="0.25">
      <c r="A58" s="25" t="s">
        <v>168</v>
      </c>
      <c r="B58" s="25" t="s">
        <v>169</v>
      </c>
    </row>
    <row r="59" spans="1:2" x14ac:dyDescent="0.25">
      <c r="A59" s="25" t="s">
        <v>170</v>
      </c>
      <c r="B59" s="25" t="s">
        <v>171</v>
      </c>
    </row>
    <row r="60" spans="1:2" x14ac:dyDescent="0.25">
      <c r="A60" s="25" t="s">
        <v>172</v>
      </c>
      <c r="B60" s="25" t="s">
        <v>173</v>
      </c>
    </row>
    <row r="61" spans="1:2" x14ac:dyDescent="0.25">
      <c r="A61" s="25" t="s">
        <v>174</v>
      </c>
      <c r="B61" s="25" t="s">
        <v>175</v>
      </c>
    </row>
    <row r="62" spans="1:2" x14ac:dyDescent="0.25">
      <c r="A62" s="25" t="s">
        <v>176</v>
      </c>
      <c r="B62" s="25" t="s">
        <v>177</v>
      </c>
    </row>
    <row r="63" spans="1:2" x14ac:dyDescent="0.25">
      <c r="A63" s="25" t="s">
        <v>178</v>
      </c>
      <c r="B63" s="25" t="s">
        <v>179</v>
      </c>
    </row>
    <row r="64" spans="1:2" x14ac:dyDescent="0.25">
      <c r="A64" s="25" t="s">
        <v>180</v>
      </c>
      <c r="B64" s="25" t="s">
        <v>181</v>
      </c>
    </row>
    <row r="65" spans="1:2" x14ac:dyDescent="0.25">
      <c r="A65" s="25" t="s">
        <v>182</v>
      </c>
      <c r="B65" s="25" t="s">
        <v>183</v>
      </c>
    </row>
    <row r="66" spans="1:2" x14ac:dyDescent="0.25">
      <c r="A66" s="25" t="s">
        <v>184</v>
      </c>
      <c r="B66" s="25" t="s">
        <v>185</v>
      </c>
    </row>
    <row r="67" spans="1:2" x14ac:dyDescent="0.25">
      <c r="A67" s="25" t="s">
        <v>186</v>
      </c>
      <c r="B67" s="25" t="s">
        <v>187</v>
      </c>
    </row>
    <row r="68" spans="1:2" x14ac:dyDescent="0.25">
      <c r="A68" s="25" t="s">
        <v>188</v>
      </c>
      <c r="B68" s="25" t="s">
        <v>189</v>
      </c>
    </row>
    <row r="69" spans="1:2" x14ac:dyDescent="0.25">
      <c r="A69" s="25" t="s">
        <v>190</v>
      </c>
      <c r="B69" s="25" t="s">
        <v>191</v>
      </c>
    </row>
    <row r="70" spans="1:2" x14ac:dyDescent="0.25">
      <c r="A70" s="25" t="s">
        <v>192</v>
      </c>
      <c r="B70" s="25" t="s">
        <v>193</v>
      </c>
    </row>
    <row r="71" spans="1:2" x14ac:dyDescent="0.25">
      <c r="A71" s="25" t="s">
        <v>194</v>
      </c>
      <c r="B71" s="25" t="s">
        <v>195</v>
      </c>
    </row>
    <row r="72" spans="1:2" x14ac:dyDescent="0.25">
      <c r="A72" s="25" t="s">
        <v>196</v>
      </c>
      <c r="B72" s="25" t="s">
        <v>197</v>
      </c>
    </row>
    <row r="73" spans="1:2" x14ac:dyDescent="0.25">
      <c r="A73" s="25" t="s">
        <v>198</v>
      </c>
      <c r="B73" s="25" t="s">
        <v>199</v>
      </c>
    </row>
    <row r="74" spans="1:2" x14ac:dyDescent="0.25">
      <c r="A74" s="25" t="s">
        <v>200</v>
      </c>
      <c r="B74" s="25" t="s">
        <v>201</v>
      </c>
    </row>
    <row r="75" spans="1:2" x14ac:dyDescent="0.25">
      <c r="A75" s="25" t="s">
        <v>202</v>
      </c>
      <c r="B75" s="25" t="s">
        <v>203</v>
      </c>
    </row>
    <row r="76" spans="1:2" x14ac:dyDescent="0.25">
      <c r="A76" s="25" t="s">
        <v>204</v>
      </c>
      <c r="B76" s="25" t="s">
        <v>205</v>
      </c>
    </row>
    <row r="77" spans="1:2" x14ac:dyDescent="0.25">
      <c r="A77" s="25" t="s">
        <v>206</v>
      </c>
      <c r="B77" s="25" t="s">
        <v>207</v>
      </c>
    </row>
    <row r="78" spans="1:2" x14ac:dyDescent="0.25">
      <c r="A78" s="25" t="s">
        <v>208</v>
      </c>
      <c r="B78" s="25" t="s">
        <v>209</v>
      </c>
    </row>
    <row r="79" spans="1:2" x14ac:dyDescent="0.25">
      <c r="A79" s="25" t="s">
        <v>210</v>
      </c>
      <c r="B79" s="25" t="s">
        <v>211</v>
      </c>
    </row>
    <row r="80" spans="1:2" x14ac:dyDescent="0.25">
      <c r="A80" s="25" t="s">
        <v>212</v>
      </c>
      <c r="B80" s="25" t="s">
        <v>38</v>
      </c>
    </row>
    <row r="81" spans="1:2" x14ac:dyDescent="0.25">
      <c r="A81" s="25" t="s">
        <v>213</v>
      </c>
      <c r="B81" s="25" t="s">
        <v>214</v>
      </c>
    </row>
    <row r="82" spans="1:2" x14ac:dyDescent="0.25">
      <c r="A82" s="25" t="s">
        <v>215</v>
      </c>
      <c r="B82" s="25" t="s">
        <v>216</v>
      </c>
    </row>
    <row r="83" spans="1:2" x14ac:dyDescent="0.25">
      <c r="A83" s="25" t="s">
        <v>217</v>
      </c>
      <c r="B83" s="25" t="s">
        <v>218</v>
      </c>
    </row>
    <row r="84" spans="1:2" x14ac:dyDescent="0.25">
      <c r="A84" s="25" t="s">
        <v>219</v>
      </c>
      <c r="B84" s="25" t="s">
        <v>220</v>
      </c>
    </row>
    <row r="85" spans="1:2" x14ac:dyDescent="0.25">
      <c r="A85" s="25" t="s">
        <v>221</v>
      </c>
      <c r="B85" s="25" t="s">
        <v>222</v>
      </c>
    </row>
    <row r="86" spans="1:2" x14ac:dyDescent="0.25">
      <c r="A86" s="25" t="s">
        <v>223</v>
      </c>
      <c r="B86" s="25" t="s">
        <v>224</v>
      </c>
    </row>
    <row r="87" spans="1:2" x14ac:dyDescent="0.25">
      <c r="A87" s="25" t="s">
        <v>225</v>
      </c>
      <c r="B87" s="25" t="s">
        <v>226</v>
      </c>
    </row>
    <row r="88" spans="1:2" x14ac:dyDescent="0.25">
      <c r="A88" s="25" t="s">
        <v>227</v>
      </c>
      <c r="B88" s="25" t="s">
        <v>228</v>
      </c>
    </row>
    <row r="89" spans="1:2" x14ac:dyDescent="0.25">
      <c r="A89" s="25" t="s">
        <v>229</v>
      </c>
      <c r="B89" s="25" t="s">
        <v>230</v>
      </c>
    </row>
    <row r="90" spans="1:2" x14ac:dyDescent="0.25">
      <c r="A90" s="25" t="s">
        <v>231</v>
      </c>
      <c r="B90" s="25" t="s">
        <v>232</v>
      </c>
    </row>
    <row r="91" spans="1:2" x14ac:dyDescent="0.25">
      <c r="A91" s="25" t="s">
        <v>233</v>
      </c>
      <c r="B91" s="25" t="s">
        <v>234</v>
      </c>
    </row>
    <row r="92" spans="1:2" x14ac:dyDescent="0.25">
      <c r="A92" s="25" t="s">
        <v>235</v>
      </c>
      <c r="B92" s="25" t="s">
        <v>236</v>
      </c>
    </row>
    <row r="93" spans="1:2" x14ac:dyDescent="0.25">
      <c r="A93" s="25" t="s">
        <v>237</v>
      </c>
      <c r="B93" s="25" t="s">
        <v>238</v>
      </c>
    </row>
    <row r="94" spans="1:2" x14ac:dyDescent="0.25">
      <c r="A94" s="25" t="s">
        <v>239</v>
      </c>
      <c r="B94" s="25" t="s">
        <v>240</v>
      </c>
    </row>
    <row r="95" spans="1:2" x14ac:dyDescent="0.25">
      <c r="A95" s="25" t="s">
        <v>241</v>
      </c>
      <c r="B95" s="25" t="s">
        <v>242</v>
      </c>
    </row>
    <row r="96" spans="1:2" x14ac:dyDescent="0.25">
      <c r="A96" s="25" t="s">
        <v>243</v>
      </c>
      <c r="B96" s="25" t="s">
        <v>244</v>
      </c>
    </row>
    <row r="97" spans="1:2" x14ac:dyDescent="0.25">
      <c r="A97" s="25" t="s">
        <v>245</v>
      </c>
      <c r="B97" s="25" t="s">
        <v>246</v>
      </c>
    </row>
    <row r="98" spans="1:2" x14ac:dyDescent="0.25">
      <c r="A98" s="25" t="s">
        <v>247</v>
      </c>
      <c r="B98" s="25" t="s">
        <v>248</v>
      </c>
    </row>
    <row r="99" spans="1:2" x14ac:dyDescent="0.25">
      <c r="A99" s="25" t="s">
        <v>249</v>
      </c>
      <c r="B99" s="25" t="s">
        <v>250</v>
      </c>
    </row>
    <row r="100" spans="1:2" x14ac:dyDescent="0.25">
      <c r="A100" s="25" t="s">
        <v>251</v>
      </c>
      <c r="B100" s="25" t="s">
        <v>252</v>
      </c>
    </row>
    <row r="101" spans="1:2" x14ac:dyDescent="0.25">
      <c r="A101" s="25" t="s">
        <v>253</v>
      </c>
      <c r="B101" s="25" t="s">
        <v>254</v>
      </c>
    </row>
    <row r="102" spans="1:2" x14ac:dyDescent="0.25">
      <c r="A102" s="25" t="s">
        <v>255</v>
      </c>
      <c r="B102" s="25" t="s">
        <v>256</v>
      </c>
    </row>
    <row r="103" spans="1:2" x14ac:dyDescent="0.25">
      <c r="A103" s="25" t="s">
        <v>257</v>
      </c>
      <c r="B103" s="25" t="s">
        <v>258</v>
      </c>
    </row>
    <row r="104" spans="1:2" x14ac:dyDescent="0.25">
      <c r="A104" s="25" t="s">
        <v>259</v>
      </c>
      <c r="B104" s="25" t="s">
        <v>260</v>
      </c>
    </row>
    <row r="105" spans="1:2" x14ac:dyDescent="0.25">
      <c r="A105" s="25" t="s">
        <v>261</v>
      </c>
      <c r="B105" s="25" t="s">
        <v>262</v>
      </c>
    </row>
    <row r="106" spans="1:2" x14ac:dyDescent="0.25">
      <c r="A106" s="25" t="s">
        <v>263</v>
      </c>
      <c r="B106" s="25" t="s">
        <v>264</v>
      </c>
    </row>
    <row r="107" spans="1:2" x14ac:dyDescent="0.25">
      <c r="A107" s="25" t="s">
        <v>265</v>
      </c>
      <c r="B107" s="25" t="s">
        <v>266</v>
      </c>
    </row>
    <row r="108" spans="1:2" x14ac:dyDescent="0.25">
      <c r="A108" s="25" t="s">
        <v>267</v>
      </c>
      <c r="B108" s="25" t="s">
        <v>268</v>
      </c>
    </row>
    <row r="109" spans="1:2" x14ac:dyDescent="0.25">
      <c r="A109" s="25" t="s">
        <v>269</v>
      </c>
      <c r="B109" s="25" t="s">
        <v>270</v>
      </c>
    </row>
    <row r="110" spans="1:2" x14ac:dyDescent="0.25">
      <c r="A110" s="25" t="s">
        <v>271</v>
      </c>
      <c r="B110" s="25" t="s">
        <v>272</v>
      </c>
    </row>
    <row r="111" spans="1:2" x14ac:dyDescent="0.25">
      <c r="A111" s="25" t="s">
        <v>273</v>
      </c>
      <c r="B111" s="25" t="s">
        <v>274</v>
      </c>
    </row>
    <row r="112" spans="1:2" x14ac:dyDescent="0.25">
      <c r="A112" s="25" t="s">
        <v>275</v>
      </c>
      <c r="B112" s="25" t="s">
        <v>276</v>
      </c>
    </row>
    <row r="113" spans="1:2" x14ac:dyDescent="0.25">
      <c r="A113" s="25" t="s">
        <v>277</v>
      </c>
      <c r="B113" s="25" t="s">
        <v>278</v>
      </c>
    </row>
    <row r="114" spans="1:2" x14ac:dyDescent="0.25">
      <c r="A114" s="25" t="s">
        <v>279</v>
      </c>
      <c r="B114" s="25" t="s">
        <v>280</v>
      </c>
    </row>
    <row r="115" spans="1:2" x14ac:dyDescent="0.25">
      <c r="A115" s="25" t="s">
        <v>281</v>
      </c>
      <c r="B115" s="25" t="s">
        <v>282</v>
      </c>
    </row>
    <row r="116" spans="1:2" x14ac:dyDescent="0.25">
      <c r="A116" s="25" t="s">
        <v>283</v>
      </c>
      <c r="B116" s="25" t="s">
        <v>284</v>
      </c>
    </row>
    <row r="117" spans="1:2" x14ac:dyDescent="0.25">
      <c r="A117" s="25" t="s">
        <v>285</v>
      </c>
      <c r="B117" s="25" t="s">
        <v>286</v>
      </c>
    </row>
    <row r="118" spans="1:2" x14ac:dyDescent="0.25">
      <c r="A118" s="25" t="s">
        <v>287</v>
      </c>
      <c r="B118" s="25" t="s">
        <v>288</v>
      </c>
    </row>
    <row r="119" spans="1:2" x14ac:dyDescent="0.25">
      <c r="A119" s="25" t="s">
        <v>289</v>
      </c>
      <c r="B119" s="25" t="s">
        <v>290</v>
      </c>
    </row>
    <row r="120" spans="1:2" x14ac:dyDescent="0.25">
      <c r="A120" s="25" t="s">
        <v>291</v>
      </c>
      <c r="B120" s="25" t="s">
        <v>292</v>
      </c>
    </row>
    <row r="121" spans="1:2" x14ac:dyDescent="0.25">
      <c r="A121" s="25" t="s">
        <v>293</v>
      </c>
      <c r="B121" s="25" t="s">
        <v>294</v>
      </c>
    </row>
    <row r="122" spans="1:2" x14ac:dyDescent="0.25">
      <c r="A122" s="25" t="s">
        <v>295</v>
      </c>
      <c r="B122" s="25" t="s">
        <v>296</v>
      </c>
    </row>
    <row r="123" spans="1:2" x14ac:dyDescent="0.25">
      <c r="A123" s="25" t="s">
        <v>297</v>
      </c>
      <c r="B123" s="25" t="s">
        <v>298</v>
      </c>
    </row>
    <row r="124" spans="1:2" x14ac:dyDescent="0.25">
      <c r="A124" s="25" t="s">
        <v>299</v>
      </c>
      <c r="B124" s="25" t="s">
        <v>300</v>
      </c>
    </row>
    <row r="125" spans="1:2" x14ac:dyDescent="0.25">
      <c r="A125" s="25" t="s">
        <v>301</v>
      </c>
      <c r="B125" s="25" t="s">
        <v>302</v>
      </c>
    </row>
    <row r="126" spans="1:2" x14ac:dyDescent="0.25">
      <c r="A126" s="25" t="s">
        <v>303</v>
      </c>
      <c r="B126" s="25" t="s">
        <v>304</v>
      </c>
    </row>
    <row r="127" spans="1:2" x14ac:dyDescent="0.25">
      <c r="A127" s="25" t="s">
        <v>305</v>
      </c>
      <c r="B127" s="25" t="s">
        <v>306</v>
      </c>
    </row>
    <row r="128" spans="1:2" x14ac:dyDescent="0.25">
      <c r="A128" s="25" t="s">
        <v>307</v>
      </c>
      <c r="B128" s="25" t="s">
        <v>308</v>
      </c>
    </row>
    <row r="129" spans="1:2" x14ac:dyDescent="0.25">
      <c r="A129" s="25" t="s">
        <v>309</v>
      </c>
      <c r="B129" s="25" t="s">
        <v>310</v>
      </c>
    </row>
    <row r="130" spans="1:2" x14ac:dyDescent="0.25">
      <c r="A130" s="25" t="s">
        <v>311</v>
      </c>
      <c r="B130" s="25" t="s">
        <v>312</v>
      </c>
    </row>
    <row r="131" spans="1:2" x14ac:dyDescent="0.25">
      <c r="A131" s="25" t="s">
        <v>313</v>
      </c>
      <c r="B131" s="25" t="s">
        <v>314</v>
      </c>
    </row>
    <row r="132" spans="1:2" x14ac:dyDescent="0.25">
      <c r="A132" s="25" t="s">
        <v>315</v>
      </c>
      <c r="B132" s="25" t="s">
        <v>316</v>
      </c>
    </row>
    <row r="133" spans="1:2" x14ac:dyDescent="0.25">
      <c r="A133" s="25" t="s">
        <v>317</v>
      </c>
      <c r="B133" s="25" t="s">
        <v>318</v>
      </c>
    </row>
    <row r="134" spans="1:2" x14ac:dyDescent="0.25">
      <c r="A134" s="25" t="s">
        <v>319</v>
      </c>
      <c r="B134" s="25" t="s">
        <v>320</v>
      </c>
    </row>
    <row r="135" spans="1:2" x14ac:dyDescent="0.25">
      <c r="A135" s="25" t="s">
        <v>321</v>
      </c>
      <c r="B135" s="25" t="s">
        <v>322</v>
      </c>
    </row>
    <row r="136" spans="1:2" x14ac:dyDescent="0.25">
      <c r="A136" s="25" t="s">
        <v>323</v>
      </c>
      <c r="B136" s="25" t="s">
        <v>324</v>
      </c>
    </row>
    <row r="137" spans="1:2" x14ac:dyDescent="0.25">
      <c r="A137" s="25" t="s">
        <v>325</v>
      </c>
      <c r="B137" s="25" t="s">
        <v>326</v>
      </c>
    </row>
    <row r="138" spans="1:2" x14ac:dyDescent="0.25">
      <c r="A138" s="25" t="s">
        <v>327</v>
      </c>
      <c r="B138" s="25" t="s">
        <v>328</v>
      </c>
    </row>
    <row r="139" spans="1:2" x14ac:dyDescent="0.25">
      <c r="A139" s="25" t="s">
        <v>329</v>
      </c>
      <c r="B139" s="25" t="s">
        <v>330</v>
      </c>
    </row>
    <row r="140" spans="1:2" x14ac:dyDescent="0.25">
      <c r="A140" s="25" t="s">
        <v>331</v>
      </c>
      <c r="B140" s="25" t="s">
        <v>332</v>
      </c>
    </row>
    <row r="141" spans="1:2" x14ac:dyDescent="0.25">
      <c r="A141" s="25" t="s">
        <v>333</v>
      </c>
      <c r="B141" s="25" t="s">
        <v>334</v>
      </c>
    </row>
    <row r="142" spans="1:2" x14ac:dyDescent="0.25">
      <c r="A142" s="25" t="s">
        <v>335</v>
      </c>
      <c r="B142" s="25" t="s">
        <v>336</v>
      </c>
    </row>
    <row r="143" spans="1:2" x14ac:dyDescent="0.25">
      <c r="A143" s="25" t="s">
        <v>337</v>
      </c>
      <c r="B143" s="25" t="s">
        <v>338</v>
      </c>
    </row>
    <row r="144" spans="1:2" x14ac:dyDescent="0.25">
      <c r="A144" s="25" t="s">
        <v>339</v>
      </c>
      <c r="B144" s="25" t="s">
        <v>340</v>
      </c>
    </row>
    <row r="145" spans="1:2" x14ac:dyDescent="0.25">
      <c r="A145" s="25" t="s">
        <v>341</v>
      </c>
      <c r="B145" s="25" t="s">
        <v>342</v>
      </c>
    </row>
    <row r="146" spans="1:2" x14ac:dyDescent="0.25">
      <c r="A146" s="25" t="s">
        <v>343</v>
      </c>
      <c r="B146" s="25" t="s">
        <v>344</v>
      </c>
    </row>
    <row r="147" spans="1:2" x14ac:dyDescent="0.25">
      <c r="A147" s="25" t="s">
        <v>345</v>
      </c>
      <c r="B147" s="25" t="s">
        <v>346</v>
      </c>
    </row>
    <row r="148" spans="1:2" x14ac:dyDescent="0.25">
      <c r="A148" s="25" t="s">
        <v>347</v>
      </c>
      <c r="B148" s="25" t="s">
        <v>348</v>
      </c>
    </row>
    <row r="149" spans="1:2" x14ac:dyDescent="0.25">
      <c r="A149" s="25" t="s">
        <v>349</v>
      </c>
      <c r="B149" s="25" t="s">
        <v>350</v>
      </c>
    </row>
    <row r="150" spans="1:2" x14ac:dyDescent="0.25">
      <c r="A150" s="25" t="s">
        <v>351</v>
      </c>
      <c r="B150" s="25" t="s">
        <v>352</v>
      </c>
    </row>
    <row r="151" spans="1:2" x14ac:dyDescent="0.25">
      <c r="A151" s="25" t="s">
        <v>353</v>
      </c>
      <c r="B151" s="25" t="s">
        <v>354</v>
      </c>
    </row>
    <row r="152" spans="1:2" x14ac:dyDescent="0.25">
      <c r="A152" s="25" t="s">
        <v>355</v>
      </c>
      <c r="B152" s="25" t="s">
        <v>356</v>
      </c>
    </row>
    <row r="153" spans="1:2" x14ac:dyDescent="0.25">
      <c r="A153" s="25" t="s">
        <v>357</v>
      </c>
      <c r="B153" s="25" t="s">
        <v>358</v>
      </c>
    </row>
    <row r="154" spans="1:2" x14ac:dyDescent="0.25">
      <c r="A154" s="25" t="s">
        <v>359</v>
      </c>
      <c r="B154" s="25" t="s">
        <v>360</v>
      </c>
    </row>
    <row r="155" spans="1:2" x14ac:dyDescent="0.25">
      <c r="A155" s="25" t="s">
        <v>361</v>
      </c>
      <c r="B155" s="25" t="s">
        <v>362</v>
      </c>
    </row>
    <row r="156" spans="1:2" x14ac:dyDescent="0.25">
      <c r="A156" s="25" t="s">
        <v>363</v>
      </c>
      <c r="B156" s="25" t="s">
        <v>364</v>
      </c>
    </row>
    <row r="157" spans="1:2" x14ac:dyDescent="0.25">
      <c r="A157" s="25" t="s">
        <v>365</v>
      </c>
      <c r="B157" s="25" t="s">
        <v>366</v>
      </c>
    </row>
    <row r="158" spans="1:2" x14ac:dyDescent="0.25">
      <c r="A158" s="25" t="s">
        <v>367</v>
      </c>
      <c r="B158" s="25" t="s">
        <v>368</v>
      </c>
    </row>
    <row r="159" spans="1:2" x14ac:dyDescent="0.25">
      <c r="A159" s="25" t="s">
        <v>369</v>
      </c>
      <c r="B159" s="25" t="s">
        <v>370</v>
      </c>
    </row>
    <row r="160" spans="1:2" x14ac:dyDescent="0.25">
      <c r="A160" s="25" t="s">
        <v>371</v>
      </c>
      <c r="B160" s="25" t="s">
        <v>372</v>
      </c>
    </row>
    <row r="161" spans="1:2" x14ac:dyDescent="0.25">
      <c r="A161" s="25" t="s">
        <v>373</v>
      </c>
      <c r="B161" s="25" t="s">
        <v>374</v>
      </c>
    </row>
    <row r="162" spans="1:2" x14ac:dyDescent="0.25">
      <c r="A162" s="25" t="s">
        <v>375</v>
      </c>
      <c r="B162" s="25" t="s">
        <v>376</v>
      </c>
    </row>
    <row r="163" spans="1:2" x14ac:dyDescent="0.25">
      <c r="A163" s="25" t="s">
        <v>377</v>
      </c>
      <c r="B163" s="25" t="s">
        <v>378</v>
      </c>
    </row>
    <row r="164" spans="1:2" x14ac:dyDescent="0.25">
      <c r="A164" s="25" t="s">
        <v>379</v>
      </c>
      <c r="B164" s="25" t="s">
        <v>380</v>
      </c>
    </row>
    <row r="165" spans="1:2" x14ac:dyDescent="0.25">
      <c r="A165" s="25" t="s">
        <v>381</v>
      </c>
      <c r="B165" s="25" t="s">
        <v>382</v>
      </c>
    </row>
    <row r="166" spans="1:2" x14ac:dyDescent="0.25">
      <c r="A166" s="25" t="s">
        <v>383</v>
      </c>
      <c r="B166" s="25" t="s">
        <v>384</v>
      </c>
    </row>
    <row r="167" spans="1:2" x14ac:dyDescent="0.25">
      <c r="A167" s="25" t="s">
        <v>385</v>
      </c>
      <c r="B167" s="25" t="s">
        <v>386</v>
      </c>
    </row>
    <row r="168" spans="1:2" x14ac:dyDescent="0.25">
      <c r="A168" s="25" t="s">
        <v>387</v>
      </c>
      <c r="B168" s="25" t="s">
        <v>388</v>
      </c>
    </row>
    <row r="169" spans="1:2" x14ac:dyDescent="0.25">
      <c r="A169" s="25" t="s">
        <v>389</v>
      </c>
      <c r="B169" s="25" t="s">
        <v>390</v>
      </c>
    </row>
    <row r="170" spans="1:2" x14ac:dyDescent="0.25">
      <c r="A170" s="25" t="s">
        <v>391</v>
      </c>
      <c r="B170" s="25" t="s">
        <v>392</v>
      </c>
    </row>
    <row r="171" spans="1:2" x14ac:dyDescent="0.25">
      <c r="A171" s="25" t="s">
        <v>393</v>
      </c>
      <c r="B171" s="25" t="s">
        <v>394</v>
      </c>
    </row>
    <row r="172" spans="1:2" x14ac:dyDescent="0.25">
      <c r="A172" s="25" t="s">
        <v>395</v>
      </c>
      <c r="B172" s="25" t="s">
        <v>396</v>
      </c>
    </row>
    <row r="173" spans="1:2" x14ac:dyDescent="0.25">
      <c r="A173" s="25" t="s">
        <v>397</v>
      </c>
      <c r="B173" s="25" t="s">
        <v>398</v>
      </c>
    </row>
    <row r="174" spans="1:2" x14ac:dyDescent="0.25">
      <c r="A174" s="25" t="s">
        <v>399</v>
      </c>
      <c r="B174" s="25" t="s">
        <v>400</v>
      </c>
    </row>
    <row r="175" spans="1:2" x14ac:dyDescent="0.25">
      <c r="A175" s="25" t="s">
        <v>401</v>
      </c>
      <c r="B175" s="25" t="s">
        <v>402</v>
      </c>
    </row>
    <row r="176" spans="1:2" x14ac:dyDescent="0.25">
      <c r="A176" s="25" t="s">
        <v>403</v>
      </c>
      <c r="B176" s="25" t="s">
        <v>404</v>
      </c>
    </row>
    <row r="177" spans="1:2" x14ac:dyDescent="0.25">
      <c r="A177" s="25" t="s">
        <v>405</v>
      </c>
      <c r="B177" s="25" t="s">
        <v>406</v>
      </c>
    </row>
    <row r="178" spans="1:2" x14ac:dyDescent="0.25">
      <c r="A178" s="25" t="s">
        <v>407</v>
      </c>
      <c r="B178" s="25" t="s">
        <v>408</v>
      </c>
    </row>
    <row r="179" spans="1:2" x14ac:dyDescent="0.25">
      <c r="A179" s="25" t="s">
        <v>409</v>
      </c>
      <c r="B179" s="25" t="s">
        <v>410</v>
      </c>
    </row>
    <row r="180" spans="1:2" x14ac:dyDescent="0.25">
      <c r="A180" s="25" t="s">
        <v>411</v>
      </c>
      <c r="B180" s="25" t="s">
        <v>412</v>
      </c>
    </row>
    <row r="181" spans="1:2" x14ac:dyDescent="0.25">
      <c r="A181" s="25" t="s">
        <v>413</v>
      </c>
      <c r="B181" s="25" t="s">
        <v>414</v>
      </c>
    </row>
    <row r="182" spans="1:2" x14ac:dyDescent="0.25">
      <c r="A182" s="25" t="s">
        <v>415</v>
      </c>
      <c r="B182" s="25" t="s">
        <v>416</v>
      </c>
    </row>
    <row r="183" spans="1:2" x14ac:dyDescent="0.25">
      <c r="A183" s="25" t="s">
        <v>417</v>
      </c>
      <c r="B183" s="25" t="s">
        <v>418</v>
      </c>
    </row>
    <row r="184" spans="1:2" x14ac:dyDescent="0.25">
      <c r="A184" s="25" t="s">
        <v>419</v>
      </c>
      <c r="B184" s="25" t="s">
        <v>420</v>
      </c>
    </row>
    <row r="185" spans="1:2" x14ac:dyDescent="0.25">
      <c r="A185" s="25" t="s">
        <v>421</v>
      </c>
      <c r="B185" s="25" t="s">
        <v>422</v>
      </c>
    </row>
    <row r="186" spans="1:2" x14ac:dyDescent="0.25">
      <c r="A186" s="25" t="s">
        <v>423</v>
      </c>
      <c r="B186" s="25" t="s">
        <v>424</v>
      </c>
    </row>
    <row r="187" spans="1:2" x14ac:dyDescent="0.25">
      <c r="A187" s="25" t="s">
        <v>425</v>
      </c>
      <c r="B187" s="25" t="s">
        <v>426</v>
      </c>
    </row>
    <row r="188" spans="1:2" x14ac:dyDescent="0.25">
      <c r="A188" s="25" t="s">
        <v>427</v>
      </c>
      <c r="B188" s="25" t="s">
        <v>428</v>
      </c>
    </row>
    <row r="189" spans="1:2" x14ac:dyDescent="0.25">
      <c r="A189" s="25" t="s">
        <v>429</v>
      </c>
      <c r="B189" s="25" t="s">
        <v>430</v>
      </c>
    </row>
    <row r="190" spans="1:2" x14ac:dyDescent="0.25">
      <c r="A190" s="25" t="s">
        <v>431</v>
      </c>
      <c r="B190" s="25" t="s">
        <v>432</v>
      </c>
    </row>
    <row r="191" spans="1:2" x14ac:dyDescent="0.25">
      <c r="A191" s="25" t="s">
        <v>433</v>
      </c>
      <c r="B191" s="25" t="s">
        <v>434</v>
      </c>
    </row>
    <row r="192" spans="1:2" x14ac:dyDescent="0.25">
      <c r="A192" s="25" t="s">
        <v>435</v>
      </c>
      <c r="B192" s="25" t="s">
        <v>436</v>
      </c>
    </row>
    <row r="193" spans="1:2" x14ac:dyDescent="0.25">
      <c r="A193" s="25" t="s">
        <v>437</v>
      </c>
      <c r="B193" s="25" t="s">
        <v>438</v>
      </c>
    </row>
    <row r="194" spans="1:2" x14ac:dyDescent="0.25">
      <c r="A194" s="25" t="s">
        <v>439</v>
      </c>
      <c r="B194" s="25" t="s">
        <v>440</v>
      </c>
    </row>
    <row r="195" spans="1:2" x14ac:dyDescent="0.25">
      <c r="A195" s="25" t="s">
        <v>441</v>
      </c>
      <c r="B195" s="25" t="s">
        <v>442</v>
      </c>
    </row>
    <row r="196" spans="1:2" x14ac:dyDescent="0.25">
      <c r="A196" s="25" t="s">
        <v>443</v>
      </c>
      <c r="B196" s="25" t="s">
        <v>444</v>
      </c>
    </row>
    <row r="197" spans="1:2" x14ac:dyDescent="0.25">
      <c r="A197" s="25" t="s">
        <v>445</v>
      </c>
      <c r="B197" s="25" t="s">
        <v>446</v>
      </c>
    </row>
    <row r="198" spans="1:2" x14ac:dyDescent="0.25">
      <c r="A198" s="25" t="s">
        <v>447</v>
      </c>
      <c r="B198" s="25" t="s">
        <v>448</v>
      </c>
    </row>
    <row r="199" spans="1:2" x14ac:dyDescent="0.25">
      <c r="A199" s="25" t="s">
        <v>449</v>
      </c>
      <c r="B199" s="25" t="s">
        <v>450</v>
      </c>
    </row>
    <row r="200" spans="1:2" x14ac:dyDescent="0.25">
      <c r="A200" s="25" t="s">
        <v>451</v>
      </c>
      <c r="B200" s="25" t="s">
        <v>452</v>
      </c>
    </row>
    <row r="201" spans="1:2" x14ac:dyDescent="0.25">
      <c r="A201" s="25" t="s">
        <v>453</v>
      </c>
      <c r="B201" s="25" t="s">
        <v>454</v>
      </c>
    </row>
    <row r="202" spans="1:2" x14ac:dyDescent="0.25">
      <c r="A202" s="25" t="s">
        <v>455</v>
      </c>
      <c r="B202" s="25" t="s">
        <v>456</v>
      </c>
    </row>
    <row r="203" spans="1:2" x14ac:dyDescent="0.25">
      <c r="A203" s="25" t="s">
        <v>457</v>
      </c>
      <c r="B203" s="25" t="s">
        <v>458</v>
      </c>
    </row>
    <row r="204" spans="1:2" x14ac:dyDescent="0.25">
      <c r="A204" s="25" t="s">
        <v>459</v>
      </c>
      <c r="B204" s="25" t="s">
        <v>460</v>
      </c>
    </row>
    <row r="205" spans="1:2" x14ac:dyDescent="0.25">
      <c r="A205" s="25" t="s">
        <v>461</v>
      </c>
      <c r="B205" s="25" t="s">
        <v>462</v>
      </c>
    </row>
    <row r="206" spans="1:2" x14ac:dyDescent="0.25">
      <c r="A206" s="25" t="s">
        <v>463</v>
      </c>
      <c r="B206" s="25" t="s">
        <v>464</v>
      </c>
    </row>
    <row r="207" spans="1:2" x14ac:dyDescent="0.25">
      <c r="A207" s="25" t="s">
        <v>465</v>
      </c>
      <c r="B207" s="25" t="s">
        <v>466</v>
      </c>
    </row>
    <row r="208" spans="1:2" x14ac:dyDescent="0.25">
      <c r="A208" s="25" t="s">
        <v>467</v>
      </c>
      <c r="B208" s="25" t="s">
        <v>468</v>
      </c>
    </row>
    <row r="209" spans="1:2" x14ac:dyDescent="0.25">
      <c r="A209" s="25" t="s">
        <v>469</v>
      </c>
      <c r="B209" s="25" t="s">
        <v>470</v>
      </c>
    </row>
    <row r="210" spans="1:2" x14ac:dyDescent="0.25">
      <c r="A210" s="25" t="s">
        <v>471</v>
      </c>
      <c r="B210" s="25" t="s">
        <v>472</v>
      </c>
    </row>
    <row r="211" spans="1:2" x14ac:dyDescent="0.25">
      <c r="A211" s="25" t="s">
        <v>473</v>
      </c>
      <c r="B211" s="25" t="s">
        <v>474</v>
      </c>
    </row>
    <row r="212" spans="1:2" x14ac:dyDescent="0.25">
      <c r="A212" s="25" t="s">
        <v>475</v>
      </c>
      <c r="B212" s="25" t="s">
        <v>476</v>
      </c>
    </row>
    <row r="213" spans="1:2" x14ac:dyDescent="0.25">
      <c r="A213" s="25" t="s">
        <v>477</v>
      </c>
      <c r="B213" s="25" t="s">
        <v>478</v>
      </c>
    </row>
    <row r="214" spans="1:2" x14ac:dyDescent="0.25">
      <c r="A214" s="25" t="s">
        <v>479</v>
      </c>
      <c r="B214" s="25" t="s">
        <v>480</v>
      </c>
    </row>
    <row r="215" spans="1:2" x14ac:dyDescent="0.25">
      <c r="A215" s="25" t="s">
        <v>481</v>
      </c>
      <c r="B215" s="25" t="s">
        <v>482</v>
      </c>
    </row>
    <row r="216" spans="1:2" x14ac:dyDescent="0.25">
      <c r="A216" s="25" t="s">
        <v>483</v>
      </c>
      <c r="B216" s="25" t="s">
        <v>484</v>
      </c>
    </row>
    <row r="217" spans="1:2" x14ac:dyDescent="0.25">
      <c r="A217" s="25" t="s">
        <v>485</v>
      </c>
      <c r="B217" s="25" t="s">
        <v>486</v>
      </c>
    </row>
    <row r="218" spans="1:2" x14ac:dyDescent="0.25">
      <c r="A218" s="25" t="s">
        <v>487</v>
      </c>
      <c r="B218" s="25" t="s">
        <v>488</v>
      </c>
    </row>
    <row r="219" spans="1:2" x14ac:dyDescent="0.25">
      <c r="A219" s="25" t="s">
        <v>489</v>
      </c>
      <c r="B219" s="25" t="s">
        <v>490</v>
      </c>
    </row>
    <row r="220" spans="1:2" x14ac:dyDescent="0.25">
      <c r="A220" s="25" t="s">
        <v>491</v>
      </c>
      <c r="B220" s="25" t="s">
        <v>492</v>
      </c>
    </row>
    <row r="221" spans="1:2" x14ac:dyDescent="0.25">
      <c r="A221" s="25" t="s">
        <v>493</v>
      </c>
      <c r="B221" s="25" t="s">
        <v>494</v>
      </c>
    </row>
    <row r="222" spans="1:2" x14ac:dyDescent="0.25">
      <c r="A222" s="25" t="s">
        <v>495</v>
      </c>
      <c r="B222" s="25" t="s">
        <v>496</v>
      </c>
    </row>
    <row r="223" spans="1:2" x14ac:dyDescent="0.25">
      <c r="A223" s="25" t="s">
        <v>497</v>
      </c>
      <c r="B223" s="25" t="s">
        <v>498</v>
      </c>
    </row>
    <row r="224" spans="1:2" x14ac:dyDescent="0.25">
      <c r="A224" s="25" t="s">
        <v>499</v>
      </c>
      <c r="B224" s="25" t="s">
        <v>500</v>
      </c>
    </row>
    <row r="225" spans="1:2" x14ac:dyDescent="0.25">
      <c r="A225" s="25" t="s">
        <v>501</v>
      </c>
      <c r="B225" s="25" t="s">
        <v>502</v>
      </c>
    </row>
    <row r="226" spans="1:2" x14ac:dyDescent="0.25">
      <c r="A226" s="25" t="s">
        <v>503</v>
      </c>
      <c r="B226" s="25" t="s">
        <v>504</v>
      </c>
    </row>
    <row r="227" spans="1:2" x14ac:dyDescent="0.25">
      <c r="A227" s="25" t="s">
        <v>505</v>
      </c>
      <c r="B227" s="25" t="s">
        <v>506</v>
      </c>
    </row>
    <row r="228" spans="1:2" x14ac:dyDescent="0.25">
      <c r="A228" s="25" t="s">
        <v>507</v>
      </c>
      <c r="B228" s="25" t="s">
        <v>508</v>
      </c>
    </row>
    <row r="229" spans="1:2" x14ac:dyDescent="0.25">
      <c r="A229" s="25" t="s">
        <v>509</v>
      </c>
      <c r="B229" s="25" t="s">
        <v>510</v>
      </c>
    </row>
    <row r="230" spans="1:2" x14ac:dyDescent="0.25">
      <c r="A230" s="25" t="s">
        <v>511</v>
      </c>
      <c r="B230" s="25" t="s">
        <v>512</v>
      </c>
    </row>
    <row r="231" spans="1:2" x14ac:dyDescent="0.25">
      <c r="A231" s="25" t="s">
        <v>513</v>
      </c>
      <c r="B231" s="25" t="s">
        <v>514</v>
      </c>
    </row>
    <row r="232" spans="1:2" x14ac:dyDescent="0.25">
      <c r="A232" s="25" t="s">
        <v>515</v>
      </c>
      <c r="B232" s="25" t="s">
        <v>516</v>
      </c>
    </row>
    <row r="233" spans="1:2" x14ac:dyDescent="0.25">
      <c r="A233" s="25" t="s">
        <v>517</v>
      </c>
      <c r="B233" s="25" t="s">
        <v>518</v>
      </c>
    </row>
    <row r="234" spans="1:2" x14ac:dyDescent="0.25">
      <c r="A234" s="25" t="s">
        <v>519</v>
      </c>
      <c r="B234" s="25" t="s">
        <v>520</v>
      </c>
    </row>
    <row r="235" spans="1:2" x14ac:dyDescent="0.25">
      <c r="A235" s="25" t="s">
        <v>521</v>
      </c>
      <c r="B235" s="25" t="s">
        <v>522</v>
      </c>
    </row>
    <row r="236" spans="1:2" x14ac:dyDescent="0.25">
      <c r="A236" s="25" t="s">
        <v>523</v>
      </c>
      <c r="B236" s="25" t="s">
        <v>524</v>
      </c>
    </row>
    <row r="237" spans="1:2" x14ac:dyDescent="0.25">
      <c r="A237" s="25" t="s">
        <v>525</v>
      </c>
      <c r="B237" s="25" t="s">
        <v>526</v>
      </c>
    </row>
    <row r="238" spans="1:2" x14ac:dyDescent="0.25">
      <c r="A238" s="25" t="s">
        <v>527</v>
      </c>
      <c r="B238" s="25" t="s">
        <v>528</v>
      </c>
    </row>
    <row r="239" spans="1:2" x14ac:dyDescent="0.25">
      <c r="A239" s="25" t="s">
        <v>529</v>
      </c>
      <c r="B239" s="25" t="s">
        <v>530</v>
      </c>
    </row>
    <row r="240" spans="1:2" x14ac:dyDescent="0.25">
      <c r="A240" s="25" t="s">
        <v>531</v>
      </c>
      <c r="B240" s="25" t="s">
        <v>532</v>
      </c>
    </row>
    <row r="241" spans="1:2" x14ac:dyDescent="0.25">
      <c r="A241" s="25" t="s">
        <v>533</v>
      </c>
      <c r="B241" s="25" t="s">
        <v>534</v>
      </c>
    </row>
    <row r="242" spans="1:2" x14ac:dyDescent="0.25">
      <c r="A242" s="25" t="s">
        <v>535</v>
      </c>
      <c r="B242" s="25" t="s">
        <v>536</v>
      </c>
    </row>
    <row r="243" spans="1:2" x14ac:dyDescent="0.25">
      <c r="A243" s="25" t="s">
        <v>537</v>
      </c>
      <c r="B243" s="25" t="s">
        <v>538</v>
      </c>
    </row>
    <row r="244" spans="1:2" x14ac:dyDescent="0.25">
      <c r="A244" s="25" t="s">
        <v>539</v>
      </c>
      <c r="B244" s="25" t="s">
        <v>540</v>
      </c>
    </row>
    <row r="245" spans="1:2" x14ac:dyDescent="0.25">
      <c r="A245" s="25" t="s">
        <v>541</v>
      </c>
      <c r="B245" s="25" t="s">
        <v>542</v>
      </c>
    </row>
    <row r="246" spans="1:2" x14ac:dyDescent="0.25">
      <c r="A246" s="25" t="s">
        <v>543</v>
      </c>
      <c r="B246" s="25" t="s">
        <v>544</v>
      </c>
    </row>
    <row r="247" spans="1:2" x14ac:dyDescent="0.25">
      <c r="A247" s="25" t="s">
        <v>545</v>
      </c>
      <c r="B247" s="25" t="s">
        <v>546</v>
      </c>
    </row>
    <row r="248" spans="1:2" x14ac:dyDescent="0.25">
      <c r="A248" s="25" t="s">
        <v>547</v>
      </c>
      <c r="B248" s="25" t="s">
        <v>548</v>
      </c>
    </row>
    <row r="249" spans="1:2" x14ac:dyDescent="0.25">
      <c r="A249" s="25" t="s">
        <v>549</v>
      </c>
      <c r="B249" s="25" t="s">
        <v>550</v>
      </c>
    </row>
  </sheetData>
  <sheetProtection algorithmName="SHA-512" hashValue="LGBZ75CCOnWSChIffMeFaOKjy8AmhaTOG0QEWGx0Yt+oKN65OHGl4APbhCS11ByCIKtEc2ZEUXcVrPqMwCeMDQ==" saltValue="Z8MA62iSGuWwVeIrEwi8J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ECD1-A0C4-4A21-BD27-19ABA31B7A94}">
  <sheetPr codeName="Feuil7"/>
  <dimension ref="A1:H43"/>
  <sheetViews>
    <sheetView workbookViewId="0">
      <selection activeCell="F25" sqref="F25"/>
    </sheetView>
  </sheetViews>
  <sheetFormatPr baseColWidth="10" defaultColWidth="11.42578125" defaultRowHeight="15" x14ac:dyDescent="0.25"/>
  <cols>
    <col min="1" max="1" width="59.140625" style="274" bestFit="1" customWidth="1"/>
    <col min="2" max="16384" width="11.42578125" style="274"/>
  </cols>
  <sheetData>
    <row r="1" spans="1:8" x14ac:dyDescent="0.25">
      <c r="A1" s="276" t="s">
        <v>631</v>
      </c>
    </row>
    <row r="2" spans="1:8" x14ac:dyDescent="0.25">
      <c r="A2" s="64" t="s">
        <v>632</v>
      </c>
    </row>
    <row r="3" spans="1:8" x14ac:dyDescent="0.25">
      <c r="A3" s="64" t="s">
        <v>633</v>
      </c>
    </row>
    <row r="4" spans="1:8" x14ac:dyDescent="0.25">
      <c r="A4" s="64" t="s">
        <v>634</v>
      </c>
      <c r="C4" s="53"/>
      <c r="D4" s="240" t="s">
        <v>635</v>
      </c>
      <c r="E4" s="240"/>
      <c r="F4" s="240"/>
      <c r="G4" s="240"/>
      <c r="H4" s="240"/>
    </row>
    <row r="5" spans="1:8" x14ac:dyDescent="0.25">
      <c r="A5" s="64" t="s">
        <v>681</v>
      </c>
      <c r="C5" s="53"/>
      <c r="D5" s="240"/>
      <c r="E5" s="240"/>
      <c r="F5" s="240"/>
      <c r="G5" s="240"/>
      <c r="H5" s="240"/>
    </row>
    <row r="6" spans="1:8" x14ac:dyDescent="0.25">
      <c r="A6" s="64" t="s">
        <v>682</v>
      </c>
      <c r="C6" s="53"/>
      <c r="D6" s="240"/>
      <c r="E6" s="240"/>
      <c r="F6" s="240"/>
      <c r="G6" s="240"/>
      <c r="H6" s="240"/>
    </row>
    <row r="7" spans="1:8" x14ac:dyDescent="0.25">
      <c r="A7" s="64" t="s">
        <v>720</v>
      </c>
      <c r="C7" s="53"/>
      <c r="D7" s="240"/>
      <c r="E7" s="240"/>
      <c r="F7" s="240"/>
      <c r="G7" s="240"/>
      <c r="H7" s="240"/>
    </row>
    <row r="8" spans="1:8" x14ac:dyDescent="0.25">
      <c r="A8" s="64" t="s">
        <v>683</v>
      </c>
      <c r="C8" s="53"/>
      <c r="D8" s="240"/>
      <c r="E8" s="240"/>
      <c r="F8" s="240"/>
      <c r="G8" s="240"/>
      <c r="H8" s="240"/>
    </row>
    <row r="9" spans="1:8" x14ac:dyDescent="0.25">
      <c r="A9" s="64" t="s">
        <v>636</v>
      </c>
      <c r="C9" s="53"/>
      <c r="D9" s="240"/>
      <c r="E9" s="240"/>
      <c r="F9" s="240"/>
      <c r="G9" s="240"/>
      <c r="H9" s="240"/>
    </row>
    <row r="10" spans="1:8" x14ac:dyDescent="0.25">
      <c r="A10" s="64" t="s">
        <v>684</v>
      </c>
      <c r="C10" s="53"/>
      <c r="D10" s="240"/>
      <c r="E10" s="240"/>
      <c r="F10" s="240"/>
      <c r="G10" s="240"/>
      <c r="H10" s="240"/>
    </row>
    <row r="11" spans="1:8" x14ac:dyDescent="0.25">
      <c r="A11" s="64" t="s">
        <v>685</v>
      </c>
      <c r="C11" s="53"/>
      <c r="D11" s="240"/>
      <c r="E11" s="240"/>
      <c r="F11" s="240"/>
      <c r="G11" s="240"/>
      <c r="H11" s="240"/>
    </row>
    <row r="12" spans="1:8" x14ac:dyDescent="0.25">
      <c r="A12" s="64" t="s">
        <v>686</v>
      </c>
      <c r="C12" s="53"/>
      <c r="D12" s="240"/>
      <c r="E12" s="240"/>
      <c r="F12" s="240"/>
      <c r="G12" s="240"/>
      <c r="H12" s="240"/>
    </row>
    <row r="13" spans="1:8" x14ac:dyDescent="0.25">
      <c r="A13" s="64" t="s">
        <v>687</v>
      </c>
    </row>
    <row r="14" spans="1:8" x14ac:dyDescent="0.25">
      <c r="A14" s="64" t="s">
        <v>688</v>
      </c>
    </row>
    <row r="15" spans="1:8" x14ac:dyDescent="0.25">
      <c r="A15" s="64" t="s">
        <v>689</v>
      </c>
    </row>
    <row r="16" spans="1:8" x14ac:dyDescent="0.25">
      <c r="A16" s="64" t="s">
        <v>690</v>
      </c>
    </row>
    <row r="17" spans="1:1" x14ac:dyDescent="0.25">
      <c r="A17" s="64" t="s">
        <v>637</v>
      </c>
    </row>
    <row r="18" spans="1:1" x14ac:dyDescent="0.25">
      <c r="A18" s="64" t="s">
        <v>638</v>
      </c>
    </row>
    <row r="19" spans="1:1" x14ac:dyDescent="0.25">
      <c r="A19" s="64" t="s">
        <v>639</v>
      </c>
    </row>
    <row r="20" spans="1:1" x14ac:dyDescent="0.25">
      <c r="A20" s="64" t="s">
        <v>640</v>
      </c>
    </row>
    <row r="21" spans="1:1" x14ac:dyDescent="0.25">
      <c r="A21" s="64" t="s">
        <v>641</v>
      </c>
    </row>
    <row r="22" spans="1:1" x14ac:dyDescent="0.25">
      <c r="A22" s="64" t="s">
        <v>642</v>
      </c>
    </row>
    <row r="23" spans="1:1" x14ac:dyDescent="0.25">
      <c r="A23" s="64" t="s">
        <v>643</v>
      </c>
    </row>
    <row r="24" spans="1:1" x14ac:dyDescent="0.25">
      <c r="A24" s="64" t="s">
        <v>644</v>
      </c>
    </row>
    <row r="25" spans="1:1" x14ac:dyDescent="0.25">
      <c r="A25" s="64" t="s">
        <v>645</v>
      </c>
    </row>
    <row r="26" spans="1:1" x14ac:dyDescent="0.25">
      <c r="A26" s="64" t="s">
        <v>646</v>
      </c>
    </row>
    <row r="27" spans="1:1" x14ac:dyDescent="0.25">
      <c r="A27" s="64" t="s">
        <v>647</v>
      </c>
    </row>
    <row r="28" spans="1:1" x14ac:dyDescent="0.25">
      <c r="A28" s="64" t="s">
        <v>648</v>
      </c>
    </row>
    <row r="29" spans="1:1" x14ac:dyDescent="0.25">
      <c r="A29" s="64" t="s">
        <v>649</v>
      </c>
    </row>
    <row r="30" spans="1:1" x14ac:dyDescent="0.25">
      <c r="A30" s="64" t="s">
        <v>650</v>
      </c>
    </row>
    <row r="31" spans="1:1" x14ac:dyDescent="0.25">
      <c r="A31" s="64" t="s">
        <v>651</v>
      </c>
    </row>
    <row r="32" spans="1:1" x14ac:dyDescent="0.25">
      <c r="A32" s="64" t="s">
        <v>652</v>
      </c>
    </row>
    <row r="33" spans="1:1" x14ac:dyDescent="0.25">
      <c r="A33" s="64" t="s">
        <v>653</v>
      </c>
    </row>
    <row r="34" spans="1:1" x14ac:dyDescent="0.25">
      <c r="A34" s="64" t="s">
        <v>654</v>
      </c>
    </row>
    <row r="35" spans="1:1" x14ac:dyDescent="0.25">
      <c r="A35" s="64" t="s">
        <v>655</v>
      </c>
    </row>
    <row r="36" spans="1:1" x14ac:dyDescent="0.25">
      <c r="A36" s="64" t="s">
        <v>656</v>
      </c>
    </row>
    <row r="37" spans="1:1" x14ac:dyDescent="0.25">
      <c r="A37" s="64" t="s">
        <v>657</v>
      </c>
    </row>
    <row r="38" spans="1:1" x14ac:dyDescent="0.25">
      <c r="A38" s="64" t="s">
        <v>658</v>
      </c>
    </row>
    <row r="39" spans="1:1" x14ac:dyDescent="0.25">
      <c r="A39" s="64" t="s">
        <v>659</v>
      </c>
    </row>
    <row r="40" spans="1:1" x14ac:dyDescent="0.25">
      <c r="A40" s="64" t="s">
        <v>660</v>
      </c>
    </row>
    <row r="41" spans="1:1" x14ac:dyDescent="0.25">
      <c r="A41" s="64" t="s">
        <v>661</v>
      </c>
    </row>
    <row r="42" spans="1:1" x14ac:dyDescent="0.25">
      <c r="A42" s="64" t="s">
        <v>662</v>
      </c>
    </row>
    <row r="43" spans="1:1" x14ac:dyDescent="0.25">
      <c r="A43" s="64" t="s">
        <v>663</v>
      </c>
    </row>
  </sheetData>
  <sheetProtection algorithmName="SHA-512" hashValue="SOsuZuFW7S6bmjNRJapOHo+fYqU5XN2vkQfbUQdD3dnJE3kCU+BrzJklutPvWdLALC9PNGJULwgi6jZQN8tzzw==" saltValue="aQEtEHAIDnOg16AOK6bkhg==" spinCount="100000" sheet="1" objects="1" scenarios="1"/>
  <mergeCells count="1">
    <mergeCell ref="D4:H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EF2D-85C7-47BE-9A2D-9F778BA8A59C}">
  <sheetPr codeName="Feuil8"/>
  <dimension ref="A3:Q8"/>
  <sheetViews>
    <sheetView workbookViewId="0">
      <selection activeCell="R10" sqref="R10"/>
    </sheetView>
  </sheetViews>
  <sheetFormatPr baseColWidth="10" defaultRowHeight="15" x14ac:dyDescent="0.25"/>
  <cols>
    <col min="1" max="1" width="13.85546875" bestFit="1" customWidth="1"/>
    <col min="7" max="7" width="31.85546875" bestFit="1" customWidth="1"/>
    <col min="13" max="13" width="15.5703125" bestFit="1" customWidth="1"/>
    <col min="15" max="15" width="12.7109375" bestFit="1" customWidth="1"/>
    <col min="17" max="17" width="17.85546875" bestFit="1" customWidth="1"/>
  </cols>
  <sheetData>
    <row r="3" spans="1:17" x14ac:dyDescent="0.25">
      <c r="A3" s="33" t="s">
        <v>557</v>
      </c>
      <c r="C3" s="33" t="s">
        <v>561</v>
      </c>
      <c r="E3" s="33" t="s">
        <v>562</v>
      </c>
      <c r="G3" s="33" t="s">
        <v>563</v>
      </c>
      <c r="I3" s="33" t="s">
        <v>566</v>
      </c>
      <c r="K3" s="33" t="s">
        <v>567</v>
      </c>
      <c r="M3" s="33" t="s">
        <v>597</v>
      </c>
      <c r="O3" s="33" t="s">
        <v>598</v>
      </c>
      <c r="Q3" s="33" t="s">
        <v>699</v>
      </c>
    </row>
    <row r="4" spans="1:17" s="38" customFormat="1" x14ac:dyDescent="0.25">
      <c r="A4" s="37"/>
      <c r="C4" s="37"/>
      <c r="E4" s="37"/>
      <c r="G4" s="37"/>
      <c r="I4" s="37"/>
      <c r="K4" s="37"/>
      <c r="M4" s="37"/>
      <c r="O4" s="37"/>
      <c r="Q4" s="37"/>
    </row>
    <row r="5" spans="1:17" x14ac:dyDescent="0.25">
      <c r="A5" s="32" t="s">
        <v>28</v>
      </c>
      <c r="C5" s="32" t="s">
        <v>27</v>
      </c>
      <c r="E5" s="32" t="s">
        <v>27</v>
      </c>
      <c r="G5" s="32" t="s">
        <v>556</v>
      </c>
      <c r="I5" s="32">
        <v>1</v>
      </c>
      <c r="K5" s="32" t="s">
        <v>27</v>
      </c>
      <c r="M5" s="46" t="s">
        <v>596</v>
      </c>
      <c r="O5" s="46" t="s">
        <v>599</v>
      </c>
      <c r="Q5" s="37" t="s">
        <v>700</v>
      </c>
    </row>
    <row r="6" spans="1:17" x14ac:dyDescent="0.25">
      <c r="A6" s="32" t="s">
        <v>558</v>
      </c>
      <c r="C6" s="32" t="s">
        <v>29</v>
      </c>
      <c r="E6" s="32"/>
      <c r="G6" s="32" t="s">
        <v>564</v>
      </c>
      <c r="I6" s="32">
        <v>2</v>
      </c>
      <c r="K6" s="32" t="s">
        <v>29</v>
      </c>
      <c r="M6" s="46" t="s">
        <v>595</v>
      </c>
      <c r="O6" s="46" t="s">
        <v>600</v>
      </c>
      <c r="Q6" s="32" t="s">
        <v>701</v>
      </c>
    </row>
    <row r="7" spans="1:17" x14ac:dyDescent="0.25">
      <c r="A7" s="32" t="s">
        <v>559</v>
      </c>
      <c r="G7" s="32" t="s">
        <v>565</v>
      </c>
      <c r="I7" s="32"/>
    </row>
    <row r="8" spans="1:17" x14ac:dyDescent="0.25">
      <c r="A8" s="32" t="s"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À renseigner</vt:lpstr>
      <vt:lpstr>Investissement PEE</vt:lpstr>
      <vt:lpstr>Investissement PER</vt:lpstr>
      <vt:lpstr>Synthèse</vt:lpstr>
      <vt:lpstr>Codes pays</vt:lpstr>
      <vt:lpstr>Liste des autres fonds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 HMAIDI</dc:creator>
  <cp:lastModifiedBy>BODIANG Bana</cp:lastModifiedBy>
  <dcterms:created xsi:type="dcterms:W3CDTF">2015-06-05T18:19:34Z</dcterms:created>
  <dcterms:modified xsi:type="dcterms:W3CDTF">2025-01-08T17:22:05Z</dcterms:modified>
</cp:coreProperties>
</file>